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C:\Users\delphine.lori\Desktop\REFORME SAD MIXTE_LANCEMENT CADRE SIMPLIFIE\"/>
    </mc:Choice>
  </mc:AlternateContent>
  <xr:revisionPtr revIDLastSave="0" documentId="8_{DF29CF52-2268-4834-A216-28141C4F6225}" xr6:coauthVersionLast="47" xr6:coauthVersionMax="47" xr10:uidLastSave="{00000000-0000-0000-0000-000000000000}"/>
  <bookViews>
    <workbookView xWindow="-120" yWindow="-120" windowWidth="29040" windowHeight="15840" tabRatio="855" xr2:uid="{00000000-000D-0000-FFFF-FFFF00000000}"/>
  </bookViews>
  <sheets>
    <sheet name="Lisez-moi !" sheetId="5" r:id="rId1"/>
    <sheet name="Cadre à compléter" sheetId="1" r:id="rId2"/>
    <sheet name="Communes Guadeloupe" sheetId="16" state="hidden" r:id="rId3"/>
    <sheet name="FINESS" sheetId="17" state="hidden" r:id="rId4"/>
    <sheet name="Zone d'intervention IDF" sheetId="12" state="hidden" r:id="rId5"/>
    <sheet name="liste" sheetId="2" state="hidden" r:id="rId6"/>
  </sheets>
  <definedNames>
    <definedName name="_xlnm._FilterDatabase" localSheetId="2" hidden="1">'Communes Guadeloupe'!$A$1:$A$1</definedName>
    <definedName name="_xlnm.Print_Area" localSheetId="1">'Cadre à compléter'!$A$1:$G$460</definedName>
    <definedName name="_xlnm.Print_Area" localSheetId="0">'Lisez-moi !'!$B$1:$B$37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8" i="1" l="1"/>
  <c r="D347" i="1"/>
  <c r="D346" i="1"/>
  <c r="D345" i="1"/>
  <c r="D344" i="1"/>
  <c r="D343" i="1"/>
  <c r="D342" i="1"/>
  <c r="D341" i="1"/>
  <c r="D338" i="1"/>
  <c r="D337" i="1"/>
  <c r="D336" i="1"/>
  <c r="D335" i="1"/>
  <c r="D334" i="1"/>
  <c r="D333" i="1"/>
  <c r="D332" i="1"/>
  <c r="D331" i="1"/>
  <c r="E91" i="1" l="1"/>
  <c r="D36" i="1" l="1"/>
  <c r="D37" i="1"/>
  <c r="D35" i="1"/>
  <c r="D374" i="1" l="1"/>
  <c r="D373" i="1"/>
  <c r="D372" i="1"/>
  <c r="D371" i="1"/>
  <c r="D370" i="1"/>
  <c r="D369" i="1"/>
  <c r="D368" i="1"/>
  <c r="D367" i="1"/>
  <c r="D366" i="1"/>
  <c r="D365" i="1"/>
  <c r="D364" i="1"/>
  <c r="D363" i="1"/>
  <c r="D362" i="1"/>
  <c r="D361" i="1"/>
  <c r="D360" i="1"/>
  <c r="D359" i="1"/>
  <c r="D358" i="1"/>
  <c r="D357" i="1"/>
  <c r="D383" i="1"/>
  <c r="D384" i="1"/>
  <c r="D385" i="1"/>
  <c r="D386" i="1"/>
  <c r="D387" i="1"/>
  <c r="D388" i="1"/>
  <c r="D382" i="1"/>
  <c r="D405" i="1"/>
  <c r="D395" i="1"/>
  <c r="D396" i="1"/>
  <c r="D397" i="1"/>
  <c r="D398" i="1"/>
  <c r="D399" i="1"/>
  <c r="D400" i="1"/>
  <c r="D401" i="1"/>
  <c r="D402" i="1"/>
  <c r="D403" i="1"/>
  <c r="D404" i="1"/>
  <c r="D392" i="1"/>
  <c r="D393" i="1"/>
  <c r="D394" i="1"/>
  <c r="D391" i="1"/>
  <c r="E1517" i="12"/>
  <c r="E1525" i="12"/>
  <c r="E1533" i="12"/>
  <c r="E1541" i="12"/>
  <c r="E1549" i="12"/>
  <c r="E1557" i="12"/>
  <c r="E1565" i="12"/>
  <c r="E1573" i="12"/>
  <c r="E1581" i="12"/>
  <c r="E1589" i="12"/>
  <c r="E1597" i="12"/>
  <c r="E1605" i="12"/>
  <c r="E1613" i="12"/>
  <c r="E1621" i="12"/>
  <c r="E1629" i="12"/>
  <c r="E1637" i="12"/>
  <c r="E1645" i="12"/>
  <c r="E1653" i="12"/>
  <c r="E1661" i="12"/>
  <c r="E1669" i="12"/>
  <c r="E1677" i="12"/>
  <c r="E1685" i="12"/>
  <c r="E1693" i="12"/>
  <c r="E1701" i="12"/>
  <c r="E1709" i="12"/>
  <c r="E1717" i="12"/>
  <c r="E1725" i="12"/>
  <c r="E1733" i="12"/>
  <c r="E1741" i="12"/>
  <c r="E1749" i="12"/>
  <c r="E1757" i="12"/>
  <c r="E1765" i="12"/>
  <c r="E1773" i="12"/>
  <c r="E1781" i="12"/>
  <c r="E1789" i="12"/>
  <c r="E1797" i="12"/>
  <c r="E1805" i="12"/>
  <c r="E1813" i="12"/>
  <c r="E1821" i="12"/>
  <c r="E1829" i="12"/>
  <c r="E1837" i="12"/>
  <c r="E1845" i="12"/>
  <c r="E1853" i="12"/>
  <c r="E1861" i="12"/>
  <c r="E1869" i="12"/>
  <c r="E1877" i="12"/>
  <c r="E1885" i="12"/>
  <c r="E1893" i="12"/>
  <c r="E1901" i="12"/>
  <c r="E1909" i="12"/>
  <c r="E1917" i="12"/>
  <c r="E1925" i="12"/>
  <c r="E1933" i="12"/>
  <c r="E1941" i="12"/>
  <c r="E1949" i="12"/>
  <c r="E1957" i="12"/>
  <c r="E1965" i="12"/>
  <c r="E1973" i="12"/>
  <c r="E1981" i="12"/>
  <c r="E1989" i="12"/>
  <c r="E1997" i="12"/>
  <c r="E2005" i="12"/>
  <c r="E2013" i="12"/>
  <c r="E2021" i="12"/>
  <c r="E2029" i="12"/>
  <c r="E2028" i="12"/>
  <c r="E2027" i="12"/>
  <c r="E2026" i="12"/>
  <c r="E2025" i="12"/>
  <c r="E2024" i="12"/>
  <c r="E2023" i="12"/>
  <c r="E2022" i="12"/>
  <c r="E2020" i="12"/>
  <c r="E2019" i="12"/>
  <c r="E2018" i="12"/>
  <c r="E2017" i="12"/>
  <c r="E2016" i="12"/>
  <c r="E2015" i="12"/>
  <c r="E2014" i="12"/>
  <c r="E2012" i="12"/>
  <c r="E2011" i="12"/>
  <c r="E2010" i="12"/>
  <c r="E2009" i="12"/>
  <c r="E2008" i="12"/>
  <c r="E2007" i="12"/>
  <c r="E2006" i="12"/>
  <c r="E2004" i="12"/>
  <c r="E2003" i="12"/>
  <c r="E2002" i="12"/>
  <c r="E2001" i="12"/>
  <c r="E2000" i="12"/>
  <c r="E1999" i="12"/>
  <c r="E1998" i="12"/>
  <c r="E1996" i="12"/>
  <c r="E1995" i="12"/>
  <c r="E1994" i="12"/>
  <c r="E1993" i="12"/>
  <c r="E1992" i="12"/>
  <c r="E1991" i="12"/>
  <c r="E1990" i="12"/>
  <c r="E1988" i="12"/>
  <c r="E1987" i="12"/>
  <c r="E1986" i="12"/>
  <c r="E1985" i="12"/>
  <c r="E1984" i="12"/>
  <c r="E1983" i="12"/>
  <c r="E1982" i="12"/>
  <c r="E1980" i="12"/>
  <c r="E1979" i="12"/>
  <c r="E1978" i="12"/>
  <c r="E1977" i="12"/>
  <c r="E1976" i="12"/>
  <c r="E1975" i="12"/>
  <c r="E1974" i="12"/>
  <c r="E1972" i="12"/>
  <c r="E1971" i="12"/>
  <c r="E1970" i="12"/>
  <c r="E1969" i="12"/>
  <c r="E1968" i="12"/>
  <c r="E1967" i="12"/>
  <c r="E1966" i="12"/>
  <c r="E1964" i="12"/>
  <c r="E1963" i="12"/>
  <c r="E1962" i="12"/>
  <c r="E1961" i="12"/>
  <c r="E1960" i="12"/>
  <c r="E1959" i="12"/>
  <c r="E1958" i="12"/>
  <c r="E1956" i="12"/>
  <c r="E1955" i="12"/>
  <c r="E1954" i="12"/>
  <c r="E1953" i="12"/>
  <c r="E1952" i="12"/>
  <c r="E1951" i="12"/>
  <c r="E1950" i="12"/>
  <c r="E1948" i="12"/>
  <c r="E1947" i="12"/>
  <c r="E1946" i="12"/>
  <c r="E1945" i="12"/>
  <c r="E1944" i="12"/>
  <c r="E1943" i="12"/>
  <c r="E1942" i="12"/>
  <c r="E1940" i="12"/>
  <c r="E1939" i="12"/>
  <c r="E1938" i="12"/>
  <c r="E1937" i="12"/>
  <c r="E1936" i="12"/>
  <c r="E1935" i="12"/>
  <c r="E1934" i="12"/>
  <c r="E1932" i="12"/>
  <c r="E1931" i="12"/>
  <c r="E1930" i="12"/>
  <c r="E1929" i="12"/>
  <c r="E1928" i="12"/>
  <c r="E1927" i="12"/>
  <c r="E1926" i="12"/>
  <c r="E1924" i="12"/>
  <c r="E1923" i="12"/>
  <c r="E1922" i="12"/>
  <c r="E1921" i="12"/>
  <c r="E1920" i="12"/>
  <c r="E1919" i="12"/>
  <c r="E1918" i="12"/>
  <c r="E1916" i="12"/>
  <c r="E1915" i="12"/>
  <c r="E1914" i="12"/>
  <c r="E1913" i="12"/>
  <c r="E1912" i="12"/>
  <c r="E1911" i="12"/>
  <c r="E1910" i="12"/>
  <c r="E1908" i="12"/>
  <c r="E1907" i="12"/>
  <c r="E1906" i="12"/>
  <c r="E1905" i="12"/>
  <c r="E1904" i="12"/>
  <c r="E1903" i="12"/>
  <c r="E1902" i="12"/>
  <c r="E1900" i="12"/>
  <c r="E1899" i="12"/>
  <c r="E1898" i="12"/>
  <c r="E1897" i="12"/>
  <c r="E1896" i="12"/>
  <c r="E1895" i="12"/>
  <c r="E1894" i="12"/>
  <c r="E1892" i="12"/>
  <c r="E1891" i="12"/>
  <c r="E1890" i="12"/>
  <c r="E1889" i="12"/>
  <c r="E1888" i="12"/>
  <c r="E1887" i="12"/>
  <c r="E1886" i="12"/>
  <c r="E1884" i="12"/>
  <c r="E1883" i="12"/>
  <c r="E1882" i="12"/>
  <c r="E1881" i="12"/>
  <c r="E1880" i="12"/>
  <c r="E1879" i="12"/>
  <c r="E1878" i="12"/>
  <c r="E1876" i="12"/>
  <c r="E1875" i="12"/>
  <c r="E1874" i="12"/>
  <c r="E1873" i="12"/>
  <c r="E1872" i="12"/>
  <c r="E1871" i="12"/>
  <c r="E1870" i="12"/>
  <c r="E1868" i="12"/>
  <c r="E1867" i="12"/>
  <c r="E1866" i="12"/>
  <c r="E1865" i="12"/>
  <c r="E1864" i="12"/>
  <c r="E1863" i="12"/>
  <c r="E1862" i="12"/>
  <c r="E1860" i="12"/>
  <c r="E1859" i="12"/>
  <c r="E1858" i="12"/>
  <c r="E1857" i="12"/>
  <c r="E1856" i="12"/>
  <c r="E1855" i="12"/>
  <c r="E1854" i="12"/>
  <c r="E1852" i="12"/>
  <c r="E1851" i="12"/>
  <c r="E1850" i="12"/>
  <c r="E1849" i="12"/>
  <c r="E1848" i="12"/>
  <c r="E1847" i="12"/>
  <c r="E1846" i="12"/>
  <c r="E1844" i="12"/>
  <c r="E1843" i="12"/>
  <c r="E1842" i="12"/>
  <c r="E1841" i="12"/>
  <c r="E1840" i="12"/>
  <c r="E1839" i="12"/>
  <c r="E1838" i="12"/>
  <c r="E1836" i="12"/>
  <c r="E1835" i="12"/>
  <c r="E1834" i="12"/>
  <c r="E1833" i="12"/>
  <c r="E1832" i="12"/>
  <c r="E1831" i="12"/>
  <c r="E1830" i="12"/>
  <c r="E1828" i="12"/>
  <c r="E1827" i="12"/>
  <c r="E1826" i="12"/>
  <c r="E1825" i="12"/>
  <c r="E1824" i="12"/>
  <c r="E1823" i="12"/>
  <c r="E1822" i="12"/>
  <c r="E1820" i="12"/>
  <c r="E1819" i="12"/>
  <c r="E1818" i="12"/>
  <c r="E1817" i="12"/>
  <c r="E1816" i="12"/>
  <c r="E1815" i="12"/>
  <c r="E1814" i="12"/>
  <c r="E1812" i="12"/>
  <c r="E1811" i="12"/>
  <c r="E1810" i="12"/>
  <c r="E1809" i="12"/>
  <c r="E1808" i="12"/>
  <c r="E1807" i="12"/>
  <c r="E1806" i="12"/>
  <c r="E1804" i="12"/>
  <c r="E1803" i="12"/>
  <c r="E1802" i="12"/>
  <c r="E1801" i="12"/>
  <c r="E1800" i="12"/>
  <c r="E1799" i="12"/>
  <c r="E1798" i="12"/>
  <c r="E1796" i="12"/>
  <c r="E1795" i="12"/>
  <c r="E1794" i="12"/>
  <c r="E1793" i="12"/>
  <c r="E1792" i="12"/>
  <c r="E1791" i="12"/>
  <c r="E1790" i="12"/>
  <c r="E1788" i="12"/>
  <c r="E1787" i="12"/>
  <c r="E1786" i="12"/>
  <c r="E1785" i="12"/>
  <c r="E1784" i="12"/>
  <c r="E1783" i="12"/>
  <c r="E1782" i="12"/>
  <c r="E1780" i="12"/>
  <c r="E1779" i="12"/>
  <c r="E1778" i="12"/>
  <c r="E1777" i="12"/>
  <c r="E1776" i="12"/>
  <c r="E1775" i="12"/>
  <c r="E1774" i="12"/>
  <c r="E1772" i="12"/>
  <c r="E1771" i="12"/>
  <c r="E1770" i="12"/>
  <c r="E1769" i="12"/>
  <c r="E1768" i="12"/>
  <c r="E1767" i="12"/>
  <c r="E1766" i="12"/>
  <c r="E1764" i="12"/>
  <c r="E1763" i="12"/>
  <c r="E1762" i="12"/>
  <c r="E1761" i="12"/>
  <c r="E1760" i="12"/>
  <c r="E1759" i="12"/>
  <c r="E1758" i="12"/>
  <c r="E1756" i="12"/>
  <c r="E1755" i="12"/>
  <c r="E1754" i="12"/>
  <c r="E1753" i="12"/>
  <c r="E1752" i="12"/>
  <c r="E1751" i="12"/>
  <c r="E1750" i="12"/>
  <c r="E1748" i="12"/>
  <c r="E1747" i="12"/>
  <c r="E1746" i="12"/>
  <c r="E1745" i="12"/>
  <c r="E1744" i="12"/>
  <c r="E1743" i="12"/>
  <c r="E1742" i="12"/>
  <c r="E1740" i="12"/>
  <c r="E1739" i="12"/>
  <c r="E1738" i="12"/>
  <c r="E1737" i="12"/>
  <c r="E1736" i="12"/>
  <c r="E1735" i="12"/>
  <c r="E1734" i="12"/>
  <c r="E1732" i="12"/>
  <c r="E1731" i="12"/>
  <c r="E1730" i="12"/>
  <c r="E1729" i="12"/>
  <c r="E1728" i="12"/>
  <c r="E1727" i="12"/>
  <c r="E1726" i="12"/>
  <c r="E1724" i="12"/>
  <c r="E1723" i="12"/>
  <c r="E1722" i="12"/>
  <c r="E1721" i="12"/>
  <c r="E1720" i="12"/>
  <c r="E1719" i="12"/>
  <c r="E1718" i="12"/>
  <c r="E1716" i="12"/>
  <c r="E1715" i="12"/>
  <c r="E1714" i="12"/>
  <c r="E1713" i="12"/>
  <c r="E1712" i="12"/>
  <c r="E1711" i="12"/>
  <c r="E1710" i="12"/>
  <c r="E1708" i="12"/>
  <c r="E1707" i="12"/>
  <c r="E1706" i="12"/>
  <c r="E1705" i="12"/>
  <c r="E1704" i="12"/>
  <c r="E1703" i="12"/>
  <c r="E1702" i="12"/>
  <c r="E1700" i="12"/>
  <c r="E1699" i="12"/>
  <c r="E1698" i="12"/>
  <c r="E1697" i="12"/>
  <c r="E1696" i="12"/>
  <c r="E1695" i="12"/>
  <c r="E1694" i="12"/>
  <c r="E1692" i="12"/>
  <c r="E1691" i="12"/>
  <c r="E1690" i="12"/>
  <c r="E1689" i="12"/>
  <c r="E1688" i="12"/>
  <c r="E1687" i="12"/>
  <c r="E1686" i="12"/>
  <c r="E1684" i="12"/>
  <c r="E1683" i="12"/>
  <c r="E1682" i="12"/>
  <c r="E1681" i="12"/>
  <c r="E1680" i="12"/>
  <c r="E1679" i="12"/>
  <c r="E1678" i="12"/>
  <c r="E1676" i="12"/>
  <c r="E1675" i="12"/>
  <c r="E1674" i="12"/>
  <c r="E1673" i="12"/>
  <c r="E1672" i="12"/>
  <c r="E1671" i="12"/>
  <c r="E1670" i="12"/>
  <c r="E1668" i="12"/>
  <c r="E1667" i="12"/>
  <c r="E1666" i="12"/>
  <c r="E1665" i="12"/>
  <c r="E1664" i="12"/>
  <c r="E1663" i="12"/>
  <c r="E1662" i="12"/>
  <c r="E1660" i="12"/>
  <c r="E1659" i="12"/>
  <c r="E1658" i="12"/>
  <c r="E1657" i="12"/>
  <c r="E1656" i="12"/>
  <c r="E1655" i="12"/>
  <c r="E1654" i="12"/>
  <c r="E1652" i="12"/>
  <c r="E1651" i="12"/>
  <c r="E1650" i="12"/>
  <c r="E1649" i="12"/>
  <c r="E1648" i="12"/>
  <c r="E1647" i="12"/>
  <c r="E1646" i="12"/>
  <c r="E1644" i="12"/>
  <c r="E1643" i="12"/>
  <c r="E1642" i="12"/>
  <c r="E1641" i="12"/>
  <c r="E1640" i="12"/>
  <c r="E1639" i="12"/>
  <c r="E1638" i="12"/>
  <c r="E1636" i="12"/>
  <c r="E1635" i="12"/>
  <c r="E1634" i="12"/>
  <c r="E1633" i="12"/>
  <c r="E1632" i="12"/>
  <c r="E1631" i="12"/>
  <c r="E1630" i="12"/>
  <c r="E1628" i="12"/>
  <c r="E1627" i="12"/>
  <c r="E1626" i="12"/>
  <c r="E1625" i="12"/>
  <c r="E1624" i="12"/>
  <c r="E1623" i="12"/>
  <c r="E1622" i="12"/>
  <c r="E1620" i="12"/>
  <c r="E1619" i="12"/>
  <c r="E1618" i="12"/>
  <c r="E1617" i="12"/>
  <c r="E1616" i="12"/>
  <c r="E1615" i="12"/>
  <c r="E1614" i="12"/>
  <c r="E1612" i="12"/>
  <c r="E1611" i="12"/>
  <c r="E1610" i="12"/>
  <c r="E1609" i="12"/>
  <c r="E1608" i="12"/>
  <c r="E1607" i="12"/>
  <c r="E1606" i="12"/>
  <c r="E1604" i="12"/>
  <c r="E1603" i="12"/>
  <c r="E1602" i="12"/>
  <c r="E1601" i="12"/>
  <c r="E1600" i="12"/>
  <c r="E1599" i="12"/>
  <c r="E1598" i="12"/>
  <c r="E1596" i="12"/>
  <c r="E1595" i="12"/>
  <c r="E1594" i="12"/>
  <c r="E1593" i="12"/>
  <c r="E1592" i="12"/>
  <c r="E1591" i="12"/>
  <c r="E1590" i="12"/>
  <c r="E1588" i="12"/>
  <c r="E1587" i="12"/>
  <c r="E1586" i="12"/>
  <c r="E1585" i="12"/>
  <c r="E1584" i="12"/>
  <c r="E1583" i="12"/>
  <c r="E1582" i="12"/>
  <c r="E1580" i="12"/>
  <c r="E1579" i="12"/>
  <c r="E1578" i="12"/>
  <c r="E1577" i="12"/>
  <c r="E1576" i="12"/>
  <c r="E1575" i="12"/>
  <c r="E1574" i="12"/>
  <c r="E1572" i="12"/>
  <c r="E1571" i="12"/>
  <c r="E1570" i="12"/>
  <c r="E1569" i="12"/>
  <c r="E1568" i="12"/>
  <c r="E1567" i="12"/>
  <c r="E1566" i="12"/>
  <c r="E1564" i="12"/>
  <c r="E1563" i="12"/>
  <c r="E1562" i="12"/>
  <c r="E1561" i="12"/>
  <c r="E1560" i="12"/>
  <c r="E1559" i="12"/>
  <c r="E1558" i="12"/>
  <c r="E1556" i="12"/>
  <c r="E1555" i="12"/>
  <c r="E1554" i="12"/>
  <c r="E1553" i="12"/>
  <c r="E1552" i="12"/>
  <c r="E1551" i="12"/>
  <c r="E1550" i="12"/>
  <c r="E1548" i="12"/>
  <c r="E1547" i="12"/>
  <c r="E1546" i="12"/>
  <c r="E1545" i="12"/>
  <c r="E1544" i="12"/>
  <c r="E1543" i="12"/>
  <c r="E1542" i="12"/>
  <c r="E1540" i="12"/>
  <c r="E1539" i="12"/>
  <c r="E1538" i="12"/>
  <c r="E1537" i="12"/>
  <c r="E1536" i="12"/>
  <c r="E1535" i="12"/>
  <c r="E1534" i="12"/>
  <c r="E1532" i="12"/>
  <c r="E1531" i="12"/>
  <c r="E1530" i="12"/>
  <c r="E1529" i="12"/>
  <c r="E1528" i="12"/>
  <c r="E1527" i="12"/>
  <c r="E1526" i="12"/>
  <c r="E1524" i="12"/>
  <c r="E1523" i="12"/>
  <c r="E1522" i="12"/>
  <c r="E1521" i="12"/>
  <c r="E1520" i="12"/>
  <c r="E1519" i="12"/>
  <c r="E1518" i="12"/>
  <c r="E1516" i="12"/>
  <c r="E1515" i="12"/>
  <c r="E1514" i="12"/>
  <c r="E1513" i="12"/>
  <c r="E1512" i="12"/>
  <c r="E1511" i="12"/>
  <c r="E1510" i="12" l="1"/>
  <c r="E1509" i="12"/>
  <c r="E1508" i="12"/>
  <c r="E1507" i="12"/>
  <c r="E1506" i="12"/>
  <c r="E1505" i="12"/>
  <c r="E1504" i="12"/>
  <c r="E1503" i="12"/>
  <c r="E1502" i="12"/>
  <c r="E1501" i="12"/>
  <c r="E1500" i="12"/>
  <c r="E1499" i="12"/>
  <c r="E1498" i="12"/>
  <c r="E1497" i="12"/>
  <c r="E1496" i="12"/>
  <c r="E1495" i="12"/>
  <c r="E1494" i="12"/>
  <c r="E1493" i="12"/>
  <c r="E1492" i="12"/>
  <c r="E1491" i="12"/>
  <c r="E1490" i="12"/>
  <c r="E1489" i="12"/>
  <c r="E1488" i="12"/>
  <c r="E1487" i="12"/>
  <c r="E1486" i="12"/>
  <c r="E1485" i="12"/>
  <c r="E1484" i="12"/>
  <c r="E1483" i="12"/>
  <c r="E1482" i="12"/>
  <c r="E1481" i="12"/>
  <c r="E1480" i="12"/>
  <c r="E1479" i="12"/>
  <c r="E1478" i="12"/>
  <c r="E1477" i="12"/>
  <c r="E1476" i="12"/>
  <c r="E1475" i="12"/>
  <c r="E1474" i="12"/>
  <c r="E1473" i="12"/>
  <c r="E1472" i="12"/>
  <c r="E1471" i="12"/>
  <c r="E1470" i="12"/>
  <c r="E1469" i="12"/>
  <c r="E1468" i="12"/>
  <c r="E1467" i="12"/>
  <c r="E1466" i="12"/>
  <c r="E1465" i="12"/>
  <c r="E1464" i="12"/>
  <c r="E1463" i="12"/>
  <c r="E1462" i="12"/>
  <c r="E1461" i="12"/>
  <c r="E1460" i="12"/>
  <c r="E1459" i="12"/>
  <c r="E1458" i="12"/>
  <c r="E1457" i="12"/>
  <c r="E1456" i="12"/>
  <c r="E1455" i="12"/>
  <c r="E1454" i="12"/>
  <c r="E1453" i="12"/>
  <c r="E1452" i="12"/>
  <c r="E1451" i="12"/>
  <c r="E1450" i="12"/>
  <c r="E1449" i="12"/>
  <c r="E1448" i="12"/>
  <c r="E1447" i="12"/>
  <c r="E1446" i="12"/>
  <c r="E1445" i="12"/>
  <c r="E1444" i="12"/>
  <c r="E1443" i="12"/>
  <c r="E1442" i="12"/>
  <c r="E1441" i="12"/>
  <c r="E1440" i="12"/>
  <c r="E1439" i="12"/>
  <c r="E1438" i="12"/>
  <c r="E1437" i="12"/>
  <c r="E1436" i="12"/>
  <c r="E1435" i="12"/>
  <c r="E1434" i="12"/>
  <c r="E1433" i="12"/>
  <c r="E1432" i="12"/>
  <c r="E1431" i="12"/>
  <c r="E1430" i="12"/>
  <c r="E1429" i="12"/>
  <c r="E1428" i="12"/>
  <c r="E1427" i="12"/>
  <c r="E1426" i="12"/>
  <c r="E1425" i="12"/>
  <c r="E1424" i="12"/>
  <c r="E1423" i="12"/>
  <c r="E1422" i="12"/>
  <c r="E1421" i="12"/>
  <c r="E1420" i="12"/>
  <c r="E1419" i="12"/>
  <c r="E1418" i="12"/>
  <c r="E1417" i="12"/>
  <c r="E1416" i="12"/>
  <c r="E1415" i="12"/>
  <c r="E1414" i="12"/>
  <c r="E1413" i="12"/>
  <c r="E1412" i="12"/>
  <c r="E1411" i="12"/>
  <c r="E1410" i="12"/>
  <c r="E1409" i="12"/>
  <c r="E1408" i="12"/>
  <c r="E1407" i="12"/>
  <c r="E1406" i="12"/>
  <c r="E1405" i="12"/>
  <c r="E1404" i="12"/>
  <c r="E1403" i="12"/>
  <c r="E1402" i="12"/>
  <c r="E1401" i="12"/>
  <c r="E1400" i="12"/>
  <c r="E1399" i="12"/>
  <c r="E1398" i="12"/>
  <c r="E1397" i="12"/>
  <c r="E1396" i="12"/>
  <c r="E1395" i="12"/>
  <c r="E1394" i="12"/>
  <c r="E1393" i="12"/>
  <c r="E1392" i="12"/>
  <c r="E1391" i="12"/>
  <c r="E1390" i="12"/>
  <c r="E1389" i="12"/>
  <c r="E1388" i="12"/>
  <c r="E1387" i="12"/>
  <c r="E1386" i="12"/>
  <c r="E1385" i="12"/>
  <c r="E1384" i="12"/>
  <c r="E1383" i="12"/>
  <c r="E1382" i="12"/>
  <c r="E1381" i="12"/>
  <c r="E1380" i="12"/>
  <c r="E1379" i="12"/>
  <c r="E1378" i="12"/>
  <c r="E1377" i="12"/>
  <c r="E1376" i="12"/>
  <c r="E1375" i="12"/>
  <c r="E1374" i="12"/>
  <c r="E1373" i="12"/>
  <c r="E1372" i="12"/>
  <c r="E1371" i="12"/>
  <c r="E1370" i="12"/>
  <c r="E1369" i="12"/>
  <c r="E1368" i="12"/>
  <c r="E1367" i="12"/>
  <c r="E1366" i="12"/>
  <c r="E1365" i="12"/>
  <c r="E1364" i="12"/>
  <c r="E1363" i="12"/>
  <c r="E1362" i="12"/>
  <c r="E1361" i="12"/>
  <c r="E1360" i="12"/>
  <c r="E1359" i="12"/>
  <c r="E1358" i="12"/>
  <c r="E1357" i="12"/>
  <c r="E1356" i="12"/>
  <c r="E1355" i="12"/>
  <c r="E1354" i="12"/>
  <c r="E1353" i="12"/>
  <c r="E1352" i="12"/>
  <c r="E1351" i="12"/>
  <c r="E1350" i="12"/>
  <c r="E1349" i="12"/>
  <c r="E1348" i="12"/>
  <c r="E1347" i="12"/>
  <c r="E1346" i="12"/>
  <c r="E1345" i="12"/>
  <c r="E1344" i="12"/>
  <c r="E1343" i="12"/>
  <c r="E1342" i="12"/>
  <c r="E1341" i="12"/>
  <c r="E1340" i="12"/>
  <c r="E1339" i="12"/>
  <c r="E1338" i="12"/>
  <c r="E1337" i="12"/>
  <c r="E1336" i="12"/>
  <c r="E1335" i="12"/>
  <c r="E1334" i="12"/>
  <c r="E1333" i="12"/>
  <c r="E1332" i="12"/>
  <c r="E1331" i="12"/>
  <c r="E1330" i="12"/>
  <c r="E1329" i="12"/>
  <c r="E1328" i="12"/>
  <c r="E1327" i="12"/>
  <c r="E1326" i="12"/>
  <c r="E1325" i="12"/>
  <c r="E1324" i="12"/>
  <c r="E1323" i="12"/>
  <c r="E1322" i="12"/>
  <c r="E1321" i="12"/>
  <c r="E1320" i="12"/>
  <c r="E1319" i="12"/>
  <c r="E1318" i="12"/>
  <c r="E1317" i="12"/>
  <c r="E1316" i="12"/>
  <c r="E1315" i="12"/>
  <c r="E1314" i="12"/>
  <c r="E1313" i="12"/>
  <c r="E1312" i="12"/>
  <c r="E1311" i="12"/>
  <c r="E1310" i="12"/>
  <c r="E1309" i="12"/>
  <c r="E1308" i="12"/>
  <c r="E1307" i="12"/>
  <c r="E1306" i="12"/>
  <c r="E1305" i="12"/>
  <c r="E1304" i="12"/>
  <c r="E1303" i="12"/>
  <c r="E1302" i="12"/>
  <c r="E1301" i="12"/>
  <c r="E1300" i="12"/>
  <c r="E1299" i="12"/>
  <c r="E1298" i="12"/>
  <c r="E1297" i="12"/>
  <c r="E1296" i="12"/>
  <c r="E1295" i="12"/>
  <c r="E1294" i="12"/>
  <c r="E1293" i="12"/>
  <c r="E1292" i="12"/>
  <c r="E1291" i="12"/>
  <c r="E1290" i="12"/>
  <c r="E1289" i="12"/>
  <c r="E1288" i="12"/>
  <c r="E1287" i="12"/>
  <c r="E1286" i="12"/>
  <c r="E1285" i="12"/>
  <c r="E1284" i="12"/>
  <c r="E1283" i="12"/>
  <c r="E1282" i="12"/>
  <c r="E1281" i="12"/>
  <c r="E1280" i="12"/>
  <c r="E1279" i="12"/>
  <c r="E1278" i="12"/>
  <c r="E1277" i="12"/>
  <c r="E1276" i="12"/>
  <c r="E1275" i="12"/>
  <c r="E1274" i="12"/>
  <c r="E1273" i="12"/>
  <c r="E1272" i="12"/>
  <c r="E1271" i="12"/>
  <c r="E1270" i="12"/>
  <c r="E1269" i="12"/>
  <c r="E1268" i="12"/>
  <c r="E1267" i="12"/>
  <c r="E1266" i="12"/>
  <c r="E1265" i="12"/>
  <c r="E1264" i="12"/>
  <c r="E1263" i="12"/>
  <c r="E1262" i="12"/>
  <c r="E1261" i="12"/>
  <c r="E1260" i="12"/>
  <c r="E1259" i="12"/>
  <c r="E1258" i="12"/>
  <c r="E1257" i="12"/>
  <c r="E1256" i="12"/>
  <c r="E1255" i="12"/>
  <c r="E1254" i="12"/>
  <c r="E1253" i="12"/>
  <c r="E1252" i="12"/>
  <c r="E1251" i="12"/>
  <c r="E1250" i="12"/>
  <c r="E1249" i="12"/>
  <c r="E1248" i="12"/>
  <c r="E1247" i="12"/>
  <c r="E1246" i="12"/>
  <c r="E1245" i="12"/>
  <c r="E1244" i="12"/>
  <c r="E1243" i="12"/>
  <c r="E1242" i="12"/>
  <c r="E1241" i="12"/>
  <c r="E1240" i="12"/>
  <c r="E1239" i="12"/>
  <c r="E1238" i="12"/>
  <c r="E1237" i="12"/>
  <c r="E1236" i="12"/>
  <c r="E1235" i="12"/>
  <c r="E1234" i="12"/>
  <c r="E1233" i="12"/>
  <c r="E1232" i="12"/>
  <c r="E1231" i="12"/>
  <c r="E1230" i="12"/>
  <c r="E1229" i="12"/>
  <c r="E1228" i="12"/>
  <c r="E1227" i="12"/>
  <c r="E1226" i="12"/>
  <c r="E1225" i="12"/>
  <c r="E1224" i="12"/>
  <c r="E1223" i="12"/>
  <c r="E1222" i="12"/>
  <c r="E1221" i="12"/>
  <c r="E1220" i="12"/>
  <c r="E1219" i="12"/>
  <c r="E1218" i="12"/>
  <c r="E1217" i="12"/>
  <c r="E1216" i="12"/>
  <c r="E1215" i="12"/>
  <c r="E1214" i="12"/>
  <c r="E1213" i="12"/>
  <c r="E1212" i="12"/>
  <c r="E1211" i="12"/>
  <c r="E1210" i="12"/>
  <c r="E1209" i="12"/>
  <c r="E1208" i="12"/>
  <c r="E1207" i="12"/>
  <c r="E1206" i="12"/>
  <c r="E1205" i="12"/>
  <c r="E1204" i="12"/>
  <c r="E1203" i="12"/>
  <c r="E1202" i="12"/>
  <c r="E1201" i="12"/>
  <c r="E1200" i="12"/>
  <c r="E1199" i="12"/>
  <c r="E1198" i="12"/>
  <c r="E1197" i="12"/>
  <c r="E1196" i="12"/>
  <c r="E1195" i="12"/>
  <c r="E1194" i="12"/>
  <c r="E1193" i="12"/>
  <c r="E1192" i="12"/>
  <c r="E1191" i="12"/>
  <c r="E1190" i="12"/>
  <c r="E1189" i="12"/>
  <c r="E1188" i="12"/>
  <c r="E1187" i="12"/>
  <c r="E1186" i="12"/>
  <c r="E1185" i="12"/>
  <c r="E1184" i="12"/>
  <c r="E1183" i="12"/>
  <c r="E1182" i="12"/>
  <c r="E1181" i="12"/>
  <c r="E1180" i="12"/>
  <c r="E1179" i="12"/>
  <c r="E1178" i="12"/>
  <c r="E1177" i="12"/>
  <c r="E1176" i="12"/>
  <c r="E1175" i="12"/>
  <c r="E1174" i="12"/>
  <c r="E1173" i="12"/>
  <c r="E1172" i="12"/>
  <c r="E1171" i="12"/>
  <c r="E1170" i="12"/>
  <c r="E1169" i="12"/>
  <c r="E1168" i="12"/>
  <c r="E1167" i="12"/>
  <c r="E1166" i="12"/>
  <c r="E1165" i="12"/>
  <c r="E1164" i="12"/>
  <c r="E1163" i="12"/>
  <c r="E1162" i="12"/>
  <c r="E1161" i="12"/>
  <c r="E1160" i="12"/>
  <c r="E1159" i="12"/>
  <c r="E1158" i="12"/>
  <c r="E1157" i="12"/>
  <c r="E1156" i="12"/>
  <c r="E1155" i="12"/>
  <c r="E1154" i="12"/>
  <c r="E1153" i="12"/>
  <c r="E1152" i="12"/>
  <c r="E1151" i="12"/>
  <c r="E1150" i="12"/>
  <c r="E1149" i="12"/>
  <c r="E1148" i="12"/>
  <c r="E1147" i="12"/>
  <c r="E1146" i="12"/>
  <c r="E1145" i="12"/>
  <c r="E1144" i="12"/>
  <c r="E1143" i="12"/>
  <c r="E1142" i="12"/>
  <c r="E1141" i="12"/>
  <c r="E1140" i="12"/>
  <c r="E1139" i="12"/>
  <c r="E1138" i="12"/>
  <c r="E1137" i="12"/>
  <c r="E1136" i="12"/>
  <c r="E1135" i="12"/>
  <c r="E1134" i="12"/>
  <c r="E1133" i="12"/>
  <c r="E1132" i="12"/>
  <c r="E1131" i="12"/>
  <c r="E1130" i="12"/>
  <c r="E1129" i="12"/>
  <c r="E1128" i="12"/>
  <c r="E1127" i="12"/>
  <c r="E1126" i="12"/>
  <c r="E1125" i="12"/>
  <c r="E1124" i="12"/>
  <c r="E1123" i="12"/>
  <c r="E1122" i="12"/>
  <c r="E1121" i="12"/>
  <c r="E1120" i="12"/>
  <c r="E1119" i="12"/>
  <c r="E1118" i="12"/>
  <c r="E1117" i="12"/>
  <c r="E1116" i="12"/>
  <c r="E1115" i="12"/>
  <c r="E1114" i="12"/>
  <c r="E1113" i="12"/>
  <c r="E1112" i="12"/>
  <c r="E1111" i="12"/>
  <c r="E1110" i="12"/>
  <c r="E1109" i="12"/>
  <c r="E1108" i="12"/>
  <c r="E1107" i="12"/>
  <c r="E1106" i="12"/>
  <c r="E1105" i="12"/>
  <c r="E1104" i="12"/>
  <c r="E1103" i="12"/>
  <c r="E1102" i="12"/>
  <c r="E1101" i="12"/>
  <c r="E1100" i="12"/>
  <c r="E1099" i="12"/>
  <c r="E1098" i="12"/>
  <c r="E1097" i="12"/>
  <c r="E1096" i="12"/>
  <c r="E1095" i="12"/>
  <c r="E1094" i="12"/>
  <c r="E1093" i="12"/>
  <c r="E1092" i="12"/>
  <c r="E1091" i="12"/>
  <c r="E1090" i="12"/>
  <c r="E1089" i="12"/>
  <c r="E1088" i="12"/>
  <c r="E1087" i="12"/>
  <c r="E1086" i="12"/>
  <c r="E1085" i="12"/>
  <c r="E1084" i="12"/>
  <c r="E1083" i="12"/>
  <c r="E1082" i="12"/>
  <c r="E1081" i="12"/>
  <c r="E1080" i="12"/>
  <c r="E1079" i="12"/>
  <c r="E1078" i="12"/>
  <c r="E1077" i="12"/>
  <c r="E1076" i="12"/>
  <c r="E1075" i="12"/>
  <c r="E1074" i="12"/>
  <c r="E1073" i="12"/>
  <c r="E1072" i="12"/>
  <c r="E1071" i="12"/>
  <c r="E1070" i="12"/>
  <c r="E1069" i="12"/>
  <c r="E1068" i="12"/>
  <c r="E1067" i="12"/>
  <c r="E1066" i="12"/>
  <c r="E1065" i="12"/>
  <c r="E1064" i="12"/>
  <c r="E1063" i="12"/>
  <c r="E1062" i="12"/>
  <c r="E1061" i="12"/>
  <c r="E1060" i="12"/>
  <c r="E1059" i="12"/>
  <c r="E1058" i="12"/>
  <c r="E1057" i="12"/>
  <c r="E1056" i="12"/>
  <c r="E1055" i="12"/>
  <c r="E1054" i="12"/>
  <c r="E1053" i="12"/>
  <c r="E1052" i="12"/>
  <c r="E1051" i="12"/>
  <c r="E1050" i="12"/>
  <c r="E1049" i="12"/>
  <c r="E1048" i="12"/>
  <c r="E1047" i="12"/>
  <c r="E1046" i="12"/>
  <c r="E1045" i="12"/>
  <c r="E1044" i="12"/>
  <c r="E1043" i="12"/>
  <c r="E1042" i="12"/>
  <c r="E1041" i="12"/>
  <c r="E1040" i="12"/>
  <c r="E1039" i="12"/>
  <c r="E1038" i="12"/>
  <c r="E1037" i="12"/>
  <c r="E1036" i="12"/>
  <c r="E1035" i="12"/>
  <c r="E1034" i="12"/>
  <c r="E1033" i="12"/>
  <c r="E1032" i="12"/>
  <c r="E1031" i="12"/>
  <c r="E1030" i="12"/>
  <c r="E1029" i="12"/>
  <c r="E1028" i="12"/>
  <c r="E1027"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8" i="12"/>
  <c r="E987" i="12"/>
  <c r="E986" i="12"/>
  <c r="E985" i="12"/>
  <c r="E984" i="12"/>
  <c r="E983" i="12"/>
  <c r="E982" i="12"/>
  <c r="E981" i="12"/>
  <c r="E980" i="12"/>
  <c r="E979" i="12"/>
  <c r="E978" i="12"/>
  <c r="E977" i="12"/>
  <c r="E976" i="12"/>
  <c r="E975" i="12"/>
  <c r="E974" i="12"/>
  <c r="E973" i="12"/>
  <c r="E972" i="12"/>
  <c r="E971" i="12"/>
  <c r="E970"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3" i="12"/>
  <c r="E912" i="12"/>
  <c r="E911" i="12"/>
  <c r="E910" i="12"/>
  <c r="E909" i="12"/>
  <c r="E908" i="12"/>
  <c r="E907" i="12"/>
  <c r="E906" i="12"/>
  <c r="E905" i="12"/>
  <c r="E904" i="12"/>
  <c r="E903" i="12"/>
  <c r="E902" i="12"/>
  <c r="E901" i="12"/>
  <c r="E900" i="12"/>
  <c r="E899"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7" i="12"/>
  <c r="E786" i="12"/>
  <c r="E785" i="12"/>
  <c r="E784" i="12"/>
  <c r="E783" i="12"/>
  <c r="E782" i="12"/>
  <c r="E781"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5"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1"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7" i="12"/>
  <c r="E616" i="12"/>
  <c r="E615"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D146" i="1" l="1"/>
  <c r="E146" i="1"/>
  <c r="C146" i="1"/>
  <c r="E156" i="1" l="1"/>
  <c r="E170" i="1"/>
  <c r="E172" i="1" l="1"/>
  <c r="B70" i="1"/>
  <c r="B71" i="1"/>
  <c r="B69" i="1"/>
  <c r="B58" i="1" l="1"/>
  <c r="B59" i="1"/>
  <c r="B57" i="1"/>
  <c r="B52" i="1"/>
  <c r="B53" i="1"/>
  <c r="B51" i="1"/>
  <c r="D170" i="1" l="1"/>
  <c r="C170" i="1"/>
  <c r="D156" i="1"/>
  <c r="C156" i="1"/>
  <c r="D172" i="1" l="1"/>
  <c r="B65" i="1"/>
  <c r="B66" i="1"/>
  <c r="B64" i="1"/>
  <c r="E127" i="1"/>
  <c r="C172" i="1" l="1"/>
  <c r="E90" i="1"/>
</calcChain>
</file>

<file path=xl/sharedStrings.xml><?xml version="1.0" encoding="utf-8"?>
<sst xmlns="http://schemas.openxmlformats.org/spreadsheetml/2006/main" count="11834" uniqueCount="2037">
  <si>
    <t>PA</t>
  </si>
  <si>
    <t>PH</t>
  </si>
  <si>
    <t>Département</t>
  </si>
  <si>
    <t>SSIAD</t>
  </si>
  <si>
    <t>750016859 SSIAD DE JOUR VYV3</t>
  </si>
  <si>
    <t>750020299 SPASAD NOTRE VILLAGE</t>
  </si>
  <si>
    <t>750024978 SSIAD PARIS GROUPE SOS SENIORS</t>
  </si>
  <si>
    <t>750026189 SSIAD DOMUSVI PARIS 16</t>
  </si>
  <si>
    <t>750026528 SPASAD APSSAD JOUR</t>
  </si>
  <si>
    <t>750028789 SSIAD ADMR 20</t>
  </si>
  <si>
    <t>750032948 SSIAD DOMUSVI DOMICILE EUROPE</t>
  </si>
  <si>
    <t>750040289 SSIAD PRESENCE A DOMICILE</t>
  </si>
  <si>
    <t>750040388 SSIAD CASVP</t>
  </si>
  <si>
    <t>750040438 SSIAD DOMUSVI MONTMARTRE</t>
  </si>
  <si>
    <t>750042913 SPASAD ADIAM</t>
  </si>
  <si>
    <t>750044851 SSIAD DE NUIT VYV3</t>
  </si>
  <si>
    <t>750044919 SSIAD ATMOSPHERE</t>
  </si>
  <si>
    <t>750044927 SSIAD ASSISTANCE PARIS</t>
  </si>
  <si>
    <t>750063547 SSIAD APSSAD NUIT</t>
  </si>
  <si>
    <t>750801250 SPASAD LES AMIS</t>
  </si>
  <si>
    <t>750801367 SPASAD FOSAD</t>
  </si>
  <si>
    <t>750801375 SSIAD ISATIS</t>
  </si>
  <si>
    <t>750801458 SPASAD ABRAPA</t>
  </si>
  <si>
    <t>750802837 SSIAD GERBIER</t>
  </si>
  <si>
    <t>750804338 SSIAD ASEI DOM</t>
  </si>
  <si>
    <t>750804353 SSIAD COEUR DE VILLE</t>
  </si>
  <si>
    <t>750804361 SPASAD MAISON DES CHAMPS</t>
  </si>
  <si>
    <t>750804577 SPASAD AMSAV</t>
  </si>
  <si>
    <t>750804643 SPASAD AMSAD LEOPOLD BELLAN</t>
  </si>
  <si>
    <t>750811226 SPASAD LA VIE A DOMICILE</t>
  </si>
  <si>
    <t>750829046 SSIAD VYV3</t>
  </si>
  <si>
    <t>750829137 SPASAD ASAD</t>
  </si>
  <si>
    <t>750829699 SSIAD LA CROIX SAINT-SIMON</t>
  </si>
  <si>
    <t>770790285 SSIAD DE NEMOURS</t>
  </si>
  <si>
    <t>770815496 SSIAD DE CHELLES</t>
  </si>
  <si>
    <t>770814606 SSIAD ASDMR DE MELUN</t>
  </si>
  <si>
    <t>770790269 SSIAD ROISSY EN BRIE</t>
  </si>
  <si>
    <t>770803609 SSIAD DU PAYS DE MEAUX</t>
  </si>
  <si>
    <t>770815413 SSIAD ROZAY EN BRIE</t>
  </si>
  <si>
    <t>770815397 SSIAD MORMANT ET ALENTOURS</t>
  </si>
  <si>
    <t>770812485 SSIAD SMAD</t>
  </si>
  <si>
    <t>770802759 SSIAD SAINT FARGEAU PONTHIERRY</t>
  </si>
  <si>
    <t>770810984 SSIAD SDFR</t>
  </si>
  <si>
    <t>770016012 SSIAD-CH DE BRIE COMTE ROBERT</t>
  </si>
  <si>
    <t>770814440 SSIAD PROVINS</t>
  </si>
  <si>
    <t>770004398 SSIAD CANTON DE LA FERTE GAUCHER</t>
  </si>
  <si>
    <t>770000065 SSIAD ADMR DE L'AUXENCE</t>
  </si>
  <si>
    <t>770810893 SSIAD TANDEM</t>
  </si>
  <si>
    <t>780825030 SSIAD ADMR DE SAINT ARNOULT</t>
  </si>
  <si>
    <t>780825956 SSIAD ADMR DU MANOIR</t>
  </si>
  <si>
    <t>780826525 SSIAD ADMR DU PAYS D'YVELINE</t>
  </si>
  <si>
    <t>780001541 SSIAD CH DE RAMBOUILLET</t>
  </si>
  <si>
    <t>780824322 SSIAD CHAVILLE-VIROFLAY SITE VIROFLAY</t>
  </si>
  <si>
    <t>780802245 SSIAD DE CONFLANS-SAINTE-HONORINE</t>
  </si>
  <si>
    <t>780802344 SSIAD DE HOUILLES</t>
  </si>
  <si>
    <t>780017992 SSIAD DE LOUVECIENNES</t>
  </si>
  <si>
    <t>780823613 SSIAD DE MAGNANVILLE</t>
  </si>
  <si>
    <t>780824314 SSIAD DE MAISONS LAFFITTE</t>
  </si>
  <si>
    <t>780804068 SSIAD DE MEULAN</t>
  </si>
  <si>
    <t>780825485 SSIAD DE SAINT GERMAIN EN LAYE</t>
  </si>
  <si>
    <t>780803342 SSIAD DE SARTROUVILLE</t>
  </si>
  <si>
    <t>780020731 SSIAD DOMUSVI ELEUSIS</t>
  </si>
  <si>
    <t>780018990 SSIAD DOMUSVI VERSAILLES</t>
  </si>
  <si>
    <t>780824579 SSIAD DU CGAS DE CHEVREUSE</t>
  </si>
  <si>
    <t>780016846 SSIAD DU PECQ</t>
  </si>
  <si>
    <t>780826194 SSIAD ESA LEPINE VERSAILLES</t>
  </si>
  <si>
    <t>780001442 SSIAD LA CELLE SAINT CLOUD-LE CHESNAY</t>
  </si>
  <si>
    <t>780804050 SSIAD LES MUREAUX</t>
  </si>
  <si>
    <t>780824595 SSIAD PA DE L' HOPITAL DE HOUDAN</t>
  </si>
  <si>
    <t>780822706 SSIAD PA DU CHI DE POISSY/STGERMAIN</t>
  </si>
  <si>
    <t>780804100 SSIAD PA LE VESINET</t>
  </si>
  <si>
    <t>780820486 SSIAD PA OBJECTIF SANTE</t>
  </si>
  <si>
    <t>780008918 SSIAD VELIZY VILLACOUBLAY</t>
  </si>
  <si>
    <t>910810944 SSIAD ARPAJON</t>
  </si>
  <si>
    <t>910808849 SSIAD ATHIS MONS</t>
  </si>
  <si>
    <t>910815562 SPASAD POLE DOMICILE91 CRF</t>
  </si>
  <si>
    <t>910814789 SPASAD BRUNOY</t>
  </si>
  <si>
    <t>910813633 SPASAD LE COUDRAY</t>
  </si>
  <si>
    <t>910807940 SSIAD DOURDAN</t>
  </si>
  <si>
    <t>910811611 SSIAD DRAVEIL</t>
  </si>
  <si>
    <t>910002344 SSIAD ADMR SANTE PLUS</t>
  </si>
  <si>
    <t>910814367 SSIAD LIMOURS</t>
  </si>
  <si>
    <t>910808641 SPASAD MONTGERON</t>
  </si>
  <si>
    <t>910018290 SSIAD TRIADE 91 PALAISEAU</t>
  </si>
  <si>
    <t>910807916 SSIAD RIS ORANGIS</t>
  </si>
  <si>
    <t>910002849 SSIAD ADMR TROIS RIVIERES</t>
  </si>
  <si>
    <t>910814631 SSIAD STE GENEVIEVE DES BOIS</t>
  </si>
  <si>
    <t>910480029 SSIAD SAULX LES CHARTREUX</t>
  </si>
  <si>
    <t>910808955 SSIAD SAVIGNY SUR ORGE</t>
  </si>
  <si>
    <t>910805746 SSIAD SOISY SUR ECOLE</t>
  </si>
  <si>
    <t>910814011 SSIAD VIRY CHATILLON</t>
  </si>
  <si>
    <t>920809944 SSIAD DE NEUILLY</t>
  </si>
  <si>
    <t>920804564 SSIAD CESNAF</t>
  </si>
  <si>
    <t>920804705 SSIAD SESID</t>
  </si>
  <si>
    <t>920807344 SSIAD BOURG LA REINE</t>
  </si>
  <si>
    <t>920812476 SSIAD SAINT-CLOUD</t>
  </si>
  <si>
    <t>920025343 SSIAD SAINTE ANNE D'AURAY</t>
  </si>
  <si>
    <t>920019619 SSIAD SANTE SERVICE</t>
  </si>
  <si>
    <t>920811544 SSIAD SURESNES</t>
  </si>
  <si>
    <t>920813920 SSIAD GENNEVILLIERS</t>
  </si>
  <si>
    <t>920815008 SSIAD MEUDON</t>
  </si>
  <si>
    <t>920804713 SSIAD LES ABONDANCES</t>
  </si>
  <si>
    <t>920003829 SSIAD MALAKOFF</t>
  </si>
  <si>
    <t>920815859 CCAS/CIAS MONTROUGE</t>
  </si>
  <si>
    <t>920015039 SSIAD DOMUSVI BOIS COLOMBES</t>
  </si>
  <si>
    <t>920022209 DOMUSVI DOMICILE CLAMART</t>
  </si>
  <si>
    <t>920003647 SSIAD LEVALLOIS</t>
  </si>
  <si>
    <t>920003720 SSIAD 92</t>
  </si>
  <si>
    <t>920003076 SSIAD ODILON LANNELONGUE</t>
  </si>
  <si>
    <t>920815115 SSIAD FONDATION AULAGNIER</t>
  </si>
  <si>
    <t>920004298 SSIAD CRF ANTONY</t>
  </si>
  <si>
    <t>920804572 SSIAD COLOMBES USSIDF</t>
  </si>
  <si>
    <t>920027067 SSIAD DE NUIT 92 USSIDF</t>
  </si>
  <si>
    <t>920029493 SSIAD-ESA</t>
  </si>
  <si>
    <t>930003199 SSIAD LA MAIN TENDUE</t>
  </si>
  <si>
    <t>930811633 SSIAD AUBERVILLIERS</t>
  </si>
  <si>
    <t>930816533 SSIAD AULNAY SOUS BOIS</t>
  </si>
  <si>
    <t>930817572 SSIAD BAGNOLET</t>
  </si>
  <si>
    <t>930003280 SSIAD BOBIGNY</t>
  </si>
  <si>
    <t>930001532 SSIAD BONDY</t>
  </si>
  <si>
    <t>930811526 SSIAD GAGNY</t>
  </si>
  <si>
    <t>930812029 SSIAD LA COURNEUVE</t>
  </si>
  <si>
    <t>930817614 SSIAD LE BLANC-MESNIL</t>
  </si>
  <si>
    <t>930801337 SSIAD LE PRE ST GERVAIS</t>
  </si>
  <si>
    <t>930817564 SSIAD LES PAVILLONS/BOIS</t>
  </si>
  <si>
    <t>930816699 SSIAD LIVRY GARGAN</t>
  </si>
  <si>
    <t>930813613 SSIAD MONTFERMEIL</t>
  </si>
  <si>
    <t>930815899 SSIAD CAPS</t>
  </si>
  <si>
    <t>930813621 SSIAD MONTREUIL</t>
  </si>
  <si>
    <t>930019393 SSIAD NEUILLY PLAISANCE</t>
  </si>
  <si>
    <t>930022504 SSIAD DOMUSVI DOMICILE</t>
  </si>
  <si>
    <t>930817390 SSIAD NEUILLY-SUR-MARNE</t>
  </si>
  <si>
    <t>930000203 SSIAD NOISY LE GRAND</t>
  </si>
  <si>
    <t>930815881 SSIAD PANTIN</t>
  </si>
  <si>
    <t>930023023 SSIAD GROUPE SOS SENIORS</t>
  </si>
  <si>
    <t>930815915 SSIAD ROSNY-SOUS-BOIS</t>
  </si>
  <si>
    <t>930817010 SSIAD DE SAINT DENIS (FHSM)</t>
  </si>
  <si>
    <t>930817440 SSIAD DE SAINT-OUEN</t>
  </si>
  <si>
    <t>930000120 SSIAD SEVRAN</t>
  </si>
  <si>
    <t>930816228 SSIAD STAINS</t>
  </si>
  <si>
    <t>930816707 SSIAD VILLEPINTE</t>
  </si>
  <si>
    <t>940805302 SSIAD CACHANAISE SOINS</t>
  </si>
  <si>
    <t>940812688 SSIAD CACHAN MONSIEUR VINCENT</t>
  </si>
  <si>
    <t>940813652 SSIAD CHAMPIGNY</t>
  </si>
  <si>
    <t>940812464 SSIAD CLAPA</t>
  </si>
  <si>
    <t>940014459 SSIAD SANTE SERVICE</t>
  </si>
  <si>
    <t>940020605 SSIAD ARPAVIE</t>
  </si>
  <si>
    <t>940805294 SSIAD CRETEIL</t>
  </si>
  <si>
    <t>940022569  GCSMS Les EHPAD publics du Val de Marne</t>
  </si>
  <si>
    <t>940019516 SSIAD DE FONTENAY - EMSA</t>
  </si>
  <si>
    <t>940812381 SSIAD FONTENAY</t>
  </si>
  <si>
    <t>940812308 SSIAD FRESNES</t>
  </si>
  <si>
    <t>940810864 SSIAD IVRY</t>
  </si>
  <si>
    <t>940014509 SSIAD DOMUSVI IVRY SUR SEINE</t>
  </si>
  <si>
    <t>940016009 SSIAD VIVR' AG</t>
  </si>
  <si>
    <t>940809536 SSIAD LE PERREUX-SUR-MARNE</t>
  </si>
  <si>
    <t>940002744 SSIAD SAINT-MANDE</t>
  </si>
  <si>
    <t>940805187 SSIAD ST- MAUR</t>
  </si>
  <si>
    <t>940017502 SSIAD DE L'ABBAYE BORDS DE MARNE</t>
  </si>
  <si>
    <t>940014608 SSIAD COMPLEA</t>
  </si>
  <si>
    <t>940807704 SPASAD DE SUCY-EN-BRIE</t>
  </si>
  <si>
    <t>940014418 SSIAD NOUVEL HORIZON SOINS (NH SOINS)</t>
  </si>
  <si>
    <t>940812787 SSIAD VILLENEUVE ST GEORGES</t>
  </si>
  <si>
    <t>940008188 SSIAD DOMUSVI VINCENNES</t>
  </si>
  <si>
    <t>940790165 SSIAD AGES ET VIE</t>
  </si>
  <si>
    <t>940805229 SSIAD VITRY SUR SEINE</t>
  </si>
  <si>
    <t>940007578 SPASAD APF</t>
  </si>
  <si>
    <t>940025620 SPASAD SIMON DE CYRENE RUNGIS</t>
  </si>
  <si>
    <t>950801860 SSIAD RELAISANTE</t>
  </si>
  <si>
    <t>950808287 SSIAD CHANTEPIE MANCIER</t>
  </si>
  <si>
    <t>950801605 SSIAD BEZONS</t>
  </si>
  <si>
    <t>950808824 SSIAD CHANTEPIE MANCIER</t>
  </si>
  <si>
    <t>950015735 SSIAD DE MAGNY EN VEXIN</t>
  </si>
  <si>
    <t>950807883 SSIAD MARINES</t>
  </si>
  <si>
    <t>950012039 SSIAD ADMR DE L'EST PARISIS</t>
  </si>
  <si>
    <t>950802116 SSIAD PONTOISE</t>
  </si>
  <si>
    <t>950808295 SSIAD SARCELLES</t>
  </si>
  <si>
    <t>950008458 SSIAD EPINAD (NUIT EXPERIMENTAL)</t>
  </si>
  <si>
    <t>950803718 SSIAD ADSSID</t>
  </si>
  <si>
    <t>950801779 SSIAD SURVILLIERS</t>
  </si>
  <si>
    <t>950480012 SSIAD TAVERNY</t>
  </si>
  <si>
    <t>Oui</t>
  </si>
  <si>
    <t>Non</t>
  </si>
  <si>
    <t>Autre</t>
  </si>
  <si>
    <t>Qualification</t>
  </si>
  <si>
    <t>IDEC</t>
  </si>
  <si>
    <t>Total</t>
  </si>
  <si>
    <t xml:space="preserve">Nature du rapprochement </t>
  </si>
  <si>
    <t>Création ex-nihilo</t>
  </si>
  <si>
    <t>AVIS FINAL</t>
  </si>
  <si>
    <t>Défavorable</t>
  </si>
  <si>
    <t>NE PAS TOUCHER A CET ONGLET</t>
  </si>
  <si>
    <t>Organisme privé à but non lucratif</t>
  </si>
  <si>
    <t>Organisme privé à but lucratif</t>
  </si>
  <si>
    <t>Statut juridique du SAD mixte</t>
  </si>
  <si>
    <t>Favorable</t>
  </si>
  <si>
    <t>Nom</t>
  </si>
  <si>
    <t>Prénom</t>
  </si>
  <si>
    <t>Téléphone</t>
  </si>
  <si>
    <t>E-mail</t>
  </si>
  <si>
    <t>1. Informations sur les services actuels</t>
  </si>
  <si>
    <t>2. Présentation du nouveau SAD mixte</t>
  </si>
  <si>
    <t>DPT</t>
  </si>
  <si>
    <t>Paris I</t>
  </si>
  <si>
    <t>Paris II</t>
  </si>
  <si>
    <t>Paris III</t>
  </si>
  <si>
    <t>Paris IV</t>
  </si>
  <si>
    <t>Paris V</t>
  </si>
  <si>
    <t>Paris VI</t>
  </si>
  <si>
    <t>Paris VII</t>
  </si>
  <si>
    <t>Paris VIII</t>
  </si>
  <si>
    <t>Paris IX</t>
  </si>
  <si>
    <t>Paris X</t>
  </si>
  <si>
    <t>Paris XI</t>
  </si>
  <si>
    <t>Paris XII</t>
  </si>
  <si>
    <t>Paris XIII</t>
  </si>
  <si>
    <t>Paris XIV</t>
  </si>
  <si>
    <t>Paris XV</t>
  </si>
  <si>
    <t>Paris XVI</t>
  </si>
  <si>
    <t>Paris XVII</t>
  </si>
  <si>
    <t>Paris XVIII</t>
  </si>
  <si>
    <t>Paris XIX</t>
  </si>
  <si>
    <t>Paris XX</t>
  </si>
  <si>
    <t>Achères-la-Forêt</t>
  </si>
  <si>
    <t>Amillis</t>
  </si>
  <si>
    <t>Amponville</t>
  </si>
  <si>
    <t>Andrezel</t>
  </si>
  <si>
    <t>Annet-sur-Marne</t>
  </si>
  <si>
    <t>Arbonne-la-Forêt</t>
  </si>
  <si>
    <t>Argentières</t>
  </si>
  <si>
    <t>Armentières-en-Brie</t>
  </si>
  <si>
    <t>Arville</t>
  </si>
  <si>
    <t>Aubepierre-Ozouer-le-Repos</t>
  </si>
  <si>
    <t>Aufferville</t>
  </si>
  <si>
    <t>Augers-en-Brie</t>
  </si>
  <si>
    <t>Aulnoy</t>
  </si>
  <si>
    <t>Avon</t>
  </si>
  <si>
    <t>Baby</t>
  </si>
  <si>
    <t>Bagneaux-sur-Loing</t>
  </si>
  <si>
    <t>Bailly-Romainvilliers</t>
  </si>
  <si>
    <t>Balloy</t>
  </si>
  <si>
    <t>Bannost-Villegagnon</t>
  </si>
  <si>
    <t>Barbey</t>
  </si>
  <si>
    <t>Barbizon</t>
  </si>
  <si>
    <t>Barcy</t>
  </si>
  <si>
    <t>Bassevelle</t>
  </si>
  <si>
    <t>Bazoches-lès-Bray</t>
  </si>
  <si>
    <t>Beauchery-Saint-Martin</t>
  </si>
  <si>
    <t>Beaumont-du-Gâtinais</t>
  </si>
  <si>
    <t>Beauvoir</t>
  </si>
  <si>
    <t>Bellot</t>
  </si>
  <si>
    <t>Bernay-Vilbert</t>
  </si>
  <si>
    <t>Beton-Bazoches</t>
  </si>
  <si>
    <t>Bezalles</t>
  </si>
  <si>
    <t>Blandy</t>
  </si>
  <si>
    <t>Blennes</t>
  </si>
  <si>
    <t>Boisdon</t>
  </si>
  <si>
    <t>Bois-le-Roi</t>
  </si>
  <si>
    <t>Boissettes</t>
  </si>
  <si>
    <t>Boissise-la-Bertrand</t>
  </si>
  <si>
    <t>Boissise-le-Roi</t>
  </si>
  <si>
    <t>Boissy-aux-Cailles</t>
  </si>
  <si>
    <t>Boissy-le-Châtel</t>
  </si>
  <si>
    <t>Boitron</t>
  </si>
  <si>
    <t>Bombon</t>
  </si>
  <si>
    <t>Bougligny</t>
  </si>
  <si>
    <t>Boulancourt</t>
  </si>
  <si>
    <t>Bouleurs</t>
  </si>
  <si>
    <t>Bourron-Marlotte</t>
  </si>
  <si>
    <t>Boutigny</t>
  </si>
  <si>
    <t>Bransles</t>
  </si>
  <si>
    <t>Bray-sur-Seine</t>
  </si>
  <si>
    <t>Bréau</t>
  </si>
  <si>
    <t>Brie-Comte-Robert</t>
  </si>
  <si>
    <t>La Brosse-Montceaux</t>
  </si>
  <si>
    <t>Brou-sur-Chantereine</t>
  </si>
  <si>
    <t>Burcy</t>
  </si>
  <si>
    <t>Bussières</t>
  </si>
  <si>
    <t>Bussy-Saint-Georges</t>
  </si>
  <si>
    <t>Bussy-Saint-Martin</t>
  </si>
  <si>
    <t>Buthiers</t>
  </si>
  <si>
    <t>Cannes-Écluse</t>
  </si>
  <si>
    <t>Carnetin</t>
  </si>
  <si>
    <t>La Celle-sur-Morin</t>
  </si>
  <si>
    <t>Cély</t>
  </si>
  <si>
    <t>Cerneux</t>
  </si>
  <si>
    <t>Cesson</t>
  </si>
  <si>
    <t>Cessoy-en-Montois</t>
  </si>
  <si>
    <t>Chailly-en-Bière</t>
  </si>
  <si>
    <t>Chailly-en-Brie</t>
  </si>
  <si>
    <t>Chaintreaux</t>
  </si>
  <si>
    <t>Chalautre-la-Grande</t>
  </si>
  <si>
    <t>Chalautre-la-Petite</t>
  </si>
  <si>
    <t>Chalifert</t>
  </si>
  <si>
    <t>Chalmaison</t>
  </si>
  <si>
    <t>Chambry</t>
  </si>
  <si>
    <t>Chamigny</t>
  </si>
  <si>
    <t>Champagne-sur-Seine</t>
  </si>
  <si>
    <t>Champcenest</t>
  </si>
  <si>
    <t>Champdeuil</t>
  </si>
  <si>
    <t>Champeaux</t>
  </si>
  <si>
    <t>Champs-sur-Marne</t>
  </si>
  <si>
    <t>Changis-sur-Marne</t>
  </si>
  <si>
    <t>Chanteloup-en-Brie</t>
  </si>
  <si>
    <t>La Chapelle-Gauthier</t>
  </si>
  <si>
    <t>La Chapelle-Iger</t>
  </si>
  <si>
    <t>La Chapelle-la-Reine</t>
  </si>
  <si>
    <t>La Chapelle-Rablais</t>
  </si>
  <si>
    <t>La Chapelle-Saint-Sulpice</t>
  </si>
  <si>
    <t>Les Chapelles-Bourbon</t>
  </si>
  <si>
    <t>La Chapelle-Moutils</t>
  </si>
  <si>
    <t>Charmentray</t>
  </si>
  <si>
    <t>Charny</t>
  </si>
  <si>
    <t>Chartrettes</t>
  </si>
  <si>
    <t>Chartronges</t>
  </si>
  <si>
    <t>Châteaubleau</t>
  </si>
  <si>
    <t>Château-Landon</t>
  </si>
  <si>
    <t>Le Châtelet-en-Brie</t>
  </si>
  <si>
    <t>Châtenay-sur-Seine</t>
  </si>
  <si>
    <t>Châtenoy</t>
  </si>
  <si>
    <t>Châtillon-la-Borde</t>
  </si>
  <si>
    <t>Châtres</t>
  </si>
  <si>
    <t>Chauffry</t>
  </si>
  <si>
    <t>Chaumes-en-Brie</t>
  </si>
  <si>
    <t>Chelles</t>
  </si>
  <si>
    <t>Chenoise-Cucharmoy</t>
  </si>
  <si>
    <t>Chenou</t>
  </si>
  <si>
    <t>Chessy</t>
  </si>
  <si>
    <t>Chevrainvilliers</t>
  </si>
  <si>
    <t>Chevru</t>
  </si>
  <si>
    <t>Chevry-Cossigny</t>
  </si>
  <si>
    <t>Chevry-en-Sereine</t>
  </si>
  <si>
    <t>Choisy-en-Brie</t>
  </si>
  <si>
    <t>Citry</t>
  </si>
  <si>
    <t>Claye-Souilly</t>
  </si>
  <si>
    <t>Clos-Fontaine</t>
  </si>
  <si>
    <t>Cocherel</t>
  </si>
  <si>
    <t>Collégien</t>
  </si>
  <si>
    <t>Combs-la-Ville</t>
  </si>
  <si>
    <t>Compans</t>
  </si>
  <si>
    <t>Conches-sur-Gondoire</t>
  </si>
  <si>
    <t>Condé-Sainte-Libiaire</t>
  </si>
  <si>
    <t>Congis-sur-Thérouanne</t>
  </si>
  <si>
    <t>Coubert</t>
  </si>
  <si>
    <t>Couilly-Pont-aux-Dames</t>
  </si>
  <si>
    <t>Coulombs-en-Valois</t>
  </si>
  <si>
    <t>Coulommes</t>
  </si>
  <si>
    <t>Coulommiers</t>
  </si>
  <si>
    <t>Coupvray</t>
  </si>
  <si>
    <t>Courcelles-en-Bassée</t>
  </si>
  <si>
    <t>Courchamp</t>
  </si>
  <si>
    <t>Courpalay</t>
  </si>
  <si>
    <t>Courquetaine</t>
  </si>
  <si>
    <t>Courtacon</t>
  </si>
  <si>
    <t>Courtomer</t>
  </si>
  <si>
    <t>Courtry</t>
  </si>
  <si>
    <t>Coutençon</t>
  </si>
  <si>
    <t>Coutevroult</t>
  </si>
  <si>
    <t>Crécy-la-Chapelle</t>
  </si>
  <si>
    <t>Crégy-lès-Meaux</t>
  </si>
  <si>
    <t>Crèvecœur-en-Brie</t>
  </si>
  <si>
    <t>Crisenoy</t>
  </si>
  <si>
    <t>Croissy-Beaubourg</t>
  </si>
  <si>
    <t>La Croix-en-Brie</t>
  </si>
  <si>
    <t>Crouy-sur-Ourcq</t>
  </si>
  <si>
    <t>Cuisy</t>
  </si>
  <si>
    <t>Dagny</t>
  </si>
  <si>
    <t>Dammarie-les-Lys</t>
  </si>
  <si>
    <t>Dammartin-en-Goële</t>
  </si>
  <si>
    <t>Dammartin-sur-Tigeaux</t>
  </si>
  <si>
    <t>Dampmart</t>
  </si>
  <si>
    <t>Darvault</t>
  </si>
  <si>
    <t>Dhuisy</t>
  </si>
  <si>
    <t>Diant</t>
  </si>
  <si>
    <t>Donnemarie-Dontilly</t>
  </si>
  <si>
    <t>Dormelles</t>
  </si>
  <si>
    <t>Doue</t>
  </si>
  <si>
    <t>Douy-la-Ramée</t>
  </si>
  <si>
    <t>Échouboulains</t>
  </si>
  <si>
    <t>Les Écrennes</t>
  </si>
  <si>
    <t>Égligny</t>
  </si>
  <si>
    <t>Égreville</t>
  </si>
  <si>
    <t>Émerainville</t>
  </si>
  <si>
    <t>Esbly</t>
  </si>
  <si>
    <t>Esmans</t>
  </si>
  <si>
    <t>Étrépilly</t>
  </si>
  <si>
    <t>Everly</t>
  </si>
  <si>
    <t>Évry-Grégy-sur-Yerre</t>
  </si>
  <si>
    <t>Faremoutiers</t>
  </si>
  <si>
    <t>Favières</t>
  </si>
  <si>
    <t>Faÿ-lès-Nemours</t>
  </si>
  <si>
    <t>Féricy</t>
  </si>
  <si>
    <t>Férolles-Attilly</t>
  </si>
  <si>
    <t>Ferrières-en-Brie</t>
  </si>
  <si>
    <t>La Ferté-Gaucher</t>
  </si>
  <si>
    <t>La Ferté-sous-Jouarre</t>
  </si>
  <si>
    <t>Flagy</t>
  </si>
  <si>
    <t>Fleury-en-Bière</t>
  </si>
  <si>
    <t>Fontainebleau</t>
  </si>
  <si>
    <t>Fontaine-Fourches</t>
  </si>
  <si>
    <t>Fontaine-le-Port</t>
  </si>
  <si>
    <t>Fontains</t>
  </si>
  <si>
    <t>Fontenailles</t>
  </si>
  <si>
    <t>Fontenay-Trésigny</t>
  </si>
  <si>
    <t>Forfry</t>
  </si>
  <si>
    <t>Forges</t>
  </si>
  <si>
    <t>Fouju</t>
  </si>
  <si>
    <t>Fresnes-sur-Marne</t>
  </si>
  <si>
    <t>Frétoy</t>
  </si>
  <si>
    <t>Fromont</t>
  </si>
  <si>
    <t>Fublaines</t>
  </si>
  <si>
    <t>Garentreville</t>
  </si>
  <si>
    <t>Gastins</t>
  </si>
  <si>
    <t>La Genevraye</t>
  </si>
  <si>
    <t>Germigny-l'Évêque</t>
  </si>
  <si>
    <t>Germigny-sous-Coulombs</t>
  </si>
  <si>
    <t>Gesvres-le-Chapitre</t>
  </si>
  <si>
    <t>Giremoutiers</t>
  </si>
  <si>
    <t>Gironville</t>
  </si>
  <si>
    <t>Gouaix</t>
  </si>
  <si>
    <t>Gouvernes</t>
  </si>
  <si>
    <t>La Grande-Paroisse</t>
  </si>
  <si>
    <t>Grandpuits-Bailly-Carrois</t>
  </si>
  <si>
    <t>Gravon</t>
  </si>
  <si>
    <t>Gressy</t>
  </si>
  <si>
    <t>Gretz-Armainvilliers</t>
  </si>
  <si>
    <t>Grez-sur-Loing</t>
  </si>
  <si>
    <t>Grisy-Suisnes</t>
  </si>
  <si>
    <t>Grisy-sur-Seine</t>
  </si>
  <si>
    <t>Guérard</t>
  </si>
  <si>
    <t>Guercheville</t>
  </si>
  <si>
    <t>Guermantes</t>
  </si>
  <si>
    <t>Guignes</t>
  </si>
  <si>
    <t>Gurcy-le-Châtel</t>
  </si>
  <si>
    <t>Hautefeuille</t>
  </si>
  <si>
    <t>La Haute-Maison</t>
  </si>
  <si>
    <t>Héricy</t>
  </si>
  <si>
    <t>Hermé</t>
  </si>
  <si>
    <t>Hondevilliers</t>
  </si>
  <si>
    <t>La Houssaye-en-Brie</t>
  </si>
  <si>
    <t>Ichy</t>
  </si>
  <si>
    <t>Isles-les-Meldeuses</t>
  </si>
  <si>
    <t>Isles-lès-Villenoy</t>
  </si>
  <si>
    <t>Iverny</t>
  </si>
  <si>
    <t>Jablines</t>
  </si>
  <si>
    <t>Jaignes</t>
  </si>
  <si>
    <t>Jaulnes</t>
  </si>
  <si>
    <t>Jossigny</t>
  </si>
  <si>
    <t>Jouarre</t>
  </si>
  <si>
    <t>Jouy-le-Châtel</t>
  </si>
  <si>
    <t>Jouy-sur-Morin</t>
  </si>
  <si>
    <t>Juilly</t>
  </si>
  <si>
    <t>Jutigny</t>
  </si>
  <si>
    <t>Lagny-sur-Marne</t>
  </si>
  <si>
    <t>Larchant</t>
  </si>
  <si>
    <t>Laval-en-Brie</t>
  </si>
  <si>
    <t>Léchelle</t>
  </si>
  <si>
    <t>Lescherolles</t>
  </si>
  <si>
    <t>Lesches</t>
  </si>
  <si>
    <t>Lésigny</t>
  </si>
  <si>
    <t>Leudon-en-Brie</t>
  </si>
  <si>
    <t>Lieusaint</t>
  </si>
  <si>
    <t>Limoges-Fourches</t>
  </si>
  <si>
    <t>Lissy</t>
  </si>
  <si>
    <t>Liverdy-en-Brie</t>
  </si>
  <si>
    <t>Livry-sur-Seine</t>
  </si>
  <si>
    <t>Lizines</t>
  </si>
  <si>
    <t>Lizy-sur-Ourcq</t>
  </si>
  <si>
    <t>Lognes</t>
  </si>
  <si>
    <t>Longperrier</t>
  </si>
  <si>
    <t>Longueville</t>
  </si>
  <si>
    <t>Lorrez-le-Bocage-Préaux</t>
  </si>
  <si>
    <t>Louan-Villegruis-Fontaine</t>
  </si>
  <si>
    <t>Luisetaines</t>
  </si>
  <si>
    <t>Lumigny-Nesles-Ormeaux</t>
  </si>
  <si>
    <t>Luzancy</t>
  </si>
  <si>
    <t>Machault</t>
  </si>
  <si>
    <t>La Madeleine-sur-Loing</t>
  </si>
  <si>
    <t>Magny-le-Hongre</t>
  </si>
  <si>
    <t>Maincy</t>
  </si>
  <si>
    <t>Maisoncelles-en-Brie</t>
  </si>
  <si>
    <t>Maisoncelles-en-Gâtinais</t>
  </si>
  <si>
    <t>Maison-Rouge</t>
  </si>
  <si>
    <t>Marchémoret</t>
  </si>
  <si>
    <t>Marcilly</t>
  </si>
  <si>
    <t>Les Marêts</t>
  </si>
  <si>
    <t>Mareuil-lès-Meaux</t>
  </si>
  <si>
    <t>Marles-en-Brie</t>
  </si>
  <si>
    <t>Marolles-en-Brie</t>
  </si>
  <si>
    <t>Marolles-sur-Seine</t>
  </si>
  <si>
    <t>Mary-sur-Marne</t>
  </si>
  <si>
    <t>Mauperthuis</t>
  </si>
  <si>
    <t>Mauregard</t>
  </si>
  <si>
    <t>May-en-Multien</t>
  </si>
  <si>
    <t>Meaux</t>
  </si>
  <si>
    <t>Le Mée-sur-Seine</t>
  </si>
  <si>
    <t>Meigneux</t>
  </si>
  <si>
    <t>Meilleray</t>
  </si>
  <si>
    <t>Melun</t>
  </si>
  <si>
    <t>Melz-sur-Seine</t>
  </si>
  <si>
    <t>Méry-sur-Marne</t>
  </si>
  <si>
    <t>Le Mesnil-Amelot</t>
  </si>
  <si>
    <t>Messy</t>
  </si>
  <si>
    <t>Misy-sur-Yonne</t>
  </si>
  <si>
    <t>Mitry-Mory</t>
  </si>
  <si>
    <t>Moisenay</t>
  </si>
  <si>
    <t>Moissy-Cramayel</t>
  </si>
  <si>
    <t>Mondreville</t>
  </si>
  <si>
    <t>Mons-en-Montois</t>
  </si>
  <si>
    <t>Montceaux-lès-Meaux</t>
  </si>
  <si>
    <t>Montceaux-lès-Provins</t>
  </si>
  <si>
    <t>Montcourt-Fromonville</t>
  </si>
  <si>
    <t>Montdauphin</t>
  </si>
  <si>
    <t>Montenils</t>
  </si>
  <si>
    <t>Montereau-Fault-Yonne</t>
  </si>
  <si>
    <t>Montereau-sur-le-Jard</t>
  </si>
  <si>
    <t>Montévrain</t>
  </si>
  <si>
    <t>Montgé-en-Goële</t>
  </si>
  <si>
    <t>Monthyon</t>
  </si>
  <si>
    <t>Montigny-le-Guesdier</t>
  </si>
  <si>
    <t>Montigny-Lencoup</t>
  </si>
  <si>
    <t>Montigny-sur-Loing</t>
  </si>
  <si>
    <t>Montmachoux</t>
  </si>
  <si>
    <t>Montolivet</t>
  </si>
  <si>
    <t>Montry</t>
  </si>
  <si>
    <t>Moret-Loing-et-Orvanne</t>
  </si>
  <si>
    <t>Mormant</t>
  </si>
  <si>
    <t>Mortcerf</t>
  </si>
  <si>
    <t>Mortery</t>
  </si>
  <si>
    <t>Mouroux</t>
  </si>
  <si>
    <t>Mousseaux-lès-Bray</t>
  </si>
  <si>
    <t>Moussy-le-Neuf</t>
  </si>
  <si>
    <t>Moussy-le-Vieux</t>
  </si>
  <si>
    <t>Mouy-sur-Seine</t>
  </si>
  <si>
    <t>Nandy</t>
  </si>
  <si>
    <t>Nangis</t>
  </si>
  <si>
    <t>Nanteau-sur-Essonne</t>
  </si>
  <si>
    <t>Nanteau-sur-Lunain</t>
  </si>
  <si>
    <t>Nanteuil-lès-Meaux</t>
  </si>
  <si>
    <t>Nanteuil-sur-Marne</t>
  </si>
  <si>
    <t>Nantouillet</t>
  </si>
  <si>
    <t>Nemours</t>
  </si>
  <si>
    <t>Chauconin-Neufmontiers</t>
  </si>
  <si>
    <t>Neufmoutiers-en-Brie</t>
  </si>
  <si>
    <t>Noisiel</t>
  </si>
  <si>
    <t>Noisy-Rudignon</t>
  </si>
  <si>
    <t>Noisy-sur-École</t>
  </si>
  <si>
    <t>Nonville</t>
  </si>
  <si>
    <t>Noyen-sur-Seine</t>
  </si>
  <si>
    <t>Obsonville</t>
  </si>
  <si>
    <t>Ocquerre</t>
  </si>
  <si>
    <t>Oissery</t>
  </si>
  <si>
    <t>Orly-sur-Morin</t>
  </si>
  <si>
    <t>Les Ormes-sur-Voulzie</t>
  </si>
  <si>
    <t>Ormesson</t>
  </si>
  <si>
    <t>Othis</t>
  </si>
  <si>
    <t>Ozoir-la-Ferrière</t>
  </si>
  <si>
    <t>Ozouer-le-Voulgis</t>
  </si>
  <si>
    <t>Paley</t>
  </si>
  <si>
    <t>Pamfou</t>
  </si>
  <si>
    <t>Paroy</t>
  </si>
  <si>
    <t>Passy-sur-Seine</t>
  </si>
  <si>
    <t>Pécy</t>
  </si>
  <si>
    <t>Penchard</t>
  </si>
  <si>
    <t>Perthes</t>
  </si>
  <si>
    <t>Pézarches</t>
  </si>
  <si>
    <t>Pierre-Levée</t>
  </si>
  <si>
    <t>Le Pin</t>
  </si>
  <si>
    <t>Le Plessis-aux-Bois</t>
  </si>
  <si>
    <t>Le Plessis-Feu-Aussoux</t>
  </si>
  <si>
    <t>Le Plessis-l'Évêque</t>
  </si>
  <si>
    <t>Le Plessis-Placy</t>
  </si>
  <si>
    <t>Poigny</t>
  </si>
  <si>
    <t>Poincy</t>
  </si>
  <si>
    <t>Poligny</t>
  </si>
  <si>
    <t>Pommeuse</t>
  </si>
  <si>
    <t>Pomponne</t>
  </si>
  <si>
    <t>Pontault-Combault</t>
  </si>
  <si>
    <t>Pontcarré</t>
  </si>
  <si>
    <t>Précy-sur-Marne</t>
  </si>
  <si>
    <t>Presles-en-Brie</t>
  </si>
  <si>
    <t>Pringy</t>
  </si>
  <si>
    <t>Provins</t>
  </si>
  <si>
    <t>Puisieux</t>
  </si>
  <si>
    <t>Quiers</t>
  </si>
  <si>
    <t>Quincy-Voisins</t>
  </si>
  <si>
    <t>Rampillon</t>
  </si>
  <si>
    <t>Réau</t>
  </si>
  <si>
    <t>Rebais</t>
  </si>
  <si>
    <t>Recloses</t>
  </si>
  <si>
    <t>Remauville</t>
  </si>
  <si>
    <t>Reuil-en-Brie</t>
  </si>
  <si>
    <t>La Rochette</t>
  </si>
  <si>
    <t>Roissy-en-Brie</t>
  </si>
  <si>
    <t>Rouilly</t>
  </si>
  <si>
    <t>Rouvres</t>
  </si>
  <si>
    <t>Rozay-en-Brie</t>
  </si>
  <si>
    <t>Rubelles</t>
  </si>
  <si>
    <t>Rumont</t>
  </si>
  <si>
    <t>Rupéreux</t>
  </si>
  <si>
    <t>Saâcy-sur-Marne</t>
  </si>
  <si>
    <t>Sablonnières</t>
  </si>
  <si>
    <t>Saint-Augustin</t>
  </si>
  <si>
    <t>Sainte-Aulde</t>
  </si>
  <si>
    <t>Saint-Barthélemy</t>
  </si>
  <si>
    <t>Saint-Brice</t>
  </si>
  <si>
    <t>Sainte-Colombe</t>
  </si>
  <si>
    <t>Saint-Cyr-sur-Morin</t>
  </si>
  <si>
    <t>Saint-Denis-lès-Rebais</t>
  </si>
  <si>
    <t>Saint-Fargeau-Ponthierry</t>
  </si>
  <si>
    <t>Saint-Fiacre</t>
  </si>
  <si>
    <t>Saint-Germain-Laval</t>
  </si>
  <si>
    <t>Saint-Germain-Laxis</t>
  </si>
  <si>
    <t>Saint-Germain-sous-Doue</t>
  </si>
  <si>
    <t>Saint-Germain-sur-École</t>
  </si>
  <si>
    <t>Saint-Germain-sur-Morin</t>
  </si>
  <si>
    <t>Saint-Hilliers</t>
  </si>
  <si>
    <t>Saint-Jean-les-Deux-Jumeaux</t>
  </si>
  <si>
    <t>Saint-Just-en-Brie</t>
  </si>
  <si>
    <t>Saint-Léger</t>
  </si>
  <si>
    <t>Saint-Loup-de-Naud</t>
  </si>
  <si>
    <t>Saint-Mammès</t>
  </si>
  <si>
    <t>Saint-Mard</t>
  </si>
  <si>
    <t>Saint-Mars-Vieux-Maisons</t>
  </si>
  <si>
    <t>Saint-Martin-des-Champs</t>
  </si>
  <si>
    <t>Saint-Martin-du-Boschet</t>
  </si>
  <si>
    <t>Saint-Martin-en-Bière</t>
  </si>
  <si>
    <t>Saint-Méry</t>
  </si>
  <si>
    <t>Saint-Mesmes</t>
  </si>
  <si>
    <t>Saint-Ouen-en-Brie</t>
  </si>
  <si>
    <t>Saint-Ouen-sur-Morin</t>
  </si>
  <si>
    <t>Saint-Pathus</t>
  </si>
  <si>
    <t>Saint-Pierre-lès-Nemours</t>
  </si>
  <si>
    <t>Saint-Rémy-la-Vanne</t>
  </si>
  <si>
    <t>Beautheil-Saints</t>
  </si>
  <si>
    <t>Saint-Sauveur-lès-Bray</t>
  </si>
  <si>
    <t>Saint-Sauveur-sur-École</t>
  </si>
  <si>
    <t>Saint-Siméon</t>
  </si>
  <si>
    <t>Saint-Soupplets</t>
  </si>
  <si>
    <t>Saint-Thibault-des-Vignes</t>
  </si>
  <si>
    <t>Salins</t>
  </si>
  <si>
    <t>Sammeron</t>
  </si>
  <si>
    <t>Samois-sur-Seine</t>
  </si>
  <si>
    <t>Samoreau</t>
  </si>
  <si>
    <t>Sancy</t>
  </si>
  <si>
    <t>Sancy-lès-Provins</t>
  </si>
  <si>
    <t>Savigny-le-Temple</t>
  </si>
  <si>
    <t>Savins</t>
  </si>
  <si>
    <t>Seine-Port</t>
  </si>
  <si>
    <t>Sept-Sorts</t>
  </si>
  <si>
    <t>Serris</t>
  </si>
  <si>
    <t>Servon</t>
  </si>
  <si>
    <t>Signy-Signets</t>
  </si>
  <si>
    <t>Sigy</t>
  </si>
  <si>
    <t>Sivry-Courtry</t>
  </si>
  <si>
    <t>Sognolles-en-Montois</t>
  </si>
  <si>
    <t>Soignolles-en-Brie</t>
  </si>
  <si>
    <t>Soisy-Bouy</t>
  </si>
  <si>
    <t>Solers</t>
  </si>
  <si>
    <t>Souppes-sur-Loing</t>
  </si>
  <si>
    <t>Sourdun</t>
  </si>
  <si>
    <t>Tancrou</t>
  </si>
  <si>
    <t>Thénisy</t>
  </si>
  <si>
    <t>Thieux</t>
  </si>
  <si>
    <t>Thomery</t>
  </si>
  <si>
    <t>Thorigny-sur-Marne</t>
  </si>
  <si>
    <t>Thoury-Férottes</t>
  </si>
  <si>
    <t>Tigeaux</t>
  </si>
  <si>
    <t>La Tombe</t>
  </si>
  <si>
    <t>Torcy</t>
  </si>
  <si>
    <t>Touquin</t>
  </si>
  <si>
    <t>Tournan-en-Brie</t>
  </si>
  <si>
    <t>Tousson</t>
  </si>
  <si>
    <t>La Trétoire</t>
  </si>
  <si>
    <t>Treuzy-Levelay</t>
  </si>
  <si>
    <t>Trilbardou</t>
  </si>
  <si>
    <t>Trilport</t>
  </si>
  <si>
    <t>Trocy-en-Multien</t>
  </si>
  <si>
    <t>Ury</t>
  </si>
  <si>
    <t>Ussy-sur-Marne</t>
  </si>
  <si>
    <t>Vaires-sur-Marne</t>
  </si>
  <si>
    <t>Valence-en-Brie</t>
  </si>
  <si>
    <t>Vanvillé</t>
  </si>
  <si>
    <t>Varennes-sur-Seine</t>
  </si>
  <si>
    <t>Varreddes</t>
  </si>
  <si>
    <t>Vaucourtois</t>
  </si>
  <si>
    <t>Le Vaudoué</t>
  </si>
  <si>
    <t>Vaudoy-en-Brie</t>
  </si>
  <si>
    <t>Vaux-le-Pénil</t>
  </si>
  <si>
    <t>Vaux-sur-Lunain</t>
  </si>
  <si>
    <t>Vendrest</t>
  </si>
  <si>
    <t>Verdelot</t>
  </si>
  <si>
    <t>Verneuil-l'Étang</t>
  </si>
  <si>
    <t>Vernou-la-Celle-sur-Seine</t>
  </si>
  <si>
    <t>Vert-Saint-Denis</t>
  </si>
  <si>
    <t>Vieux-Champagne</t>
  </si>
  <si>
    <t>Vignely</t>
  </si>
  <si>
    <t>Villebéon</t>
  </si>
  <si>
    <t>Villecerf</t>
  </si>
  <si>
    <t>Villemaréchal</t>
  </si>
  <si>
    <t>Villemareuil</t>
  </si>
  <si>
    <t>Villemer</t>
  </si>
  <si>
    <t>Villenauxe-la-Petite</t>
  </si>
  <si>
    <t>Villeneuve-le-Comte</t>
  </si>
  <si>
    <t>Villeneuve-les-Bordes</t>
  </si>
  <si>
    <t>Villeneuve-Saint-Denis</t>
  </si>
  <si>
    <t>Villeneuve-sous-Dammartin</t>
  </si>
  <si>
    <t>Villeneuve-sur-Bellot</t>
  </si>
  <si>
    <t>Villenoy</t>
  </si>
  <si>
    <t>Villeparisis</t>
  </si>
  <si>
    <t>Villeroy</t>
  </si>
  <si>
    <t>Ville-Saint-Jacques</t>
  </si>
  <si>
    <t>Villevaudé</t>
  </si>
  <si>
    <t>Villiers-en-Bière</t>
  </si>
  <si>
    <t>Villiers-Saint-Georges</t>
  </si>
  <si>
    <t>Villiers-sous-Grez</t>
  </si>
  <si>
    <t>Villiers-sur-Morin</t>
  </si>
  <si>
    <t>Villiers-sur-Seine</t>
  </si>
  <si>
    <t>Villuis</t>
  </si>
  <si>
    <t>Vimpelles</t>
  </si>
  <si>
    <t>Vinantes</t>
  </si>
  <si>
    <t>Vincy-Manœuvre</t>
  </si>
  <si>
    <t>Voinsles</t>
  </si>
  <si>
    <t>Voisenon</t>
  </si>
  <si>
    <t>Voulangis</t>
  </si>
  <si>
    <t>Voulton</t>
  </si>
  <si>
    <t>Voulx</t>
  </si>
  <si>
    <t>Vulaines-lès-Provins</t>
  </si>
  <si>
    <t>Vulaines-sur-Seine</t>
  </si>
  <si>
    <t>Yèbles</t>
  </si>
  <si>
    <t>Ablis</t>
  </si>
  <si>
    <t>Achères</t>
  </si>
  <si>
    <t>Aigremont</t>
  </si>
  <si>
    <t>Allainville</t>
  </si>
  <si>
    <t>Les Alluets-le-Roi</t>
  </si>
  <si>
    <t>Andelu</t>
  </si>
  <si>
    <t>Andrésy</t>
  </si>
  <si>
    <t>Arnouville-lès-Mantes</t>
  </si>
  <si>
    <t>Aubergenville</t>
  </si>
  <si>
    <t>Auffargis</t>
  </si>
  <si>
    <t>Auffreville-Brasseuil</t>
  </si>
  <si>
    <t>Aulnay-sur-Mauldre</t>
  </si>
  <si>
    <t>Auteuil</t>
  </si>
  <si>
    <t>Autouillet</t>
  </si>
  <si>
    <t>Bailly</t>
  </si>
  <si>
    <t>Bazainville</t>
  </si>
  <si>
    <t>Bazemont</t>
  </si>
  <si>
    <t>Bazoches-sur-Guyonne</t>
  </si>
  <si>
    <t>Béhoust</t>
  </si>
  <si>
    <t>Bennecourt</t>
  </si>
  <si>
    <t>Beynes</t>
  </si>
  <si>
    <t>Blaru</t>
  </si>
  <si>
    <t>Boinville-en-Mantois</t>
  </si>
  <si>
    <t>Boinville-le-Gaillard</t>
  </si>
  <si>
    <t>Boinvilliers</t>
  </si>
  <si>
    <t>Bois-d'Arcy</t>
  </si>
  <si>
    <t>Boissets</t>
  </si>
  <si>
    <t>La Boissière-École</t>
  </si>
  <si>
    <t>Boissy-Mauvoisin</t>
  </si>
  <si>
    <t>Boissy-sans-Avoir</t>
  </si>
  <si>
    <t>Bonnelles</t>
  </si>
  <si>
    <t>Bonnières-sur-Seine</t>
  </si>
  <si>
    <t>Bouafle</t>
  </si>
  <si>
    <t>Bougival</t>
  </si>
  <si>
    <t>Bourdonné</t>
  </si>
  <si>
    <t>Breuil-Bois-Robert</t>
  </si>
  <si>
    <t>Bréval</t>
  </si>
  <si>
    <t>Les Bréviaires</t>
  </si>
  <si>
    <t>Brueil-en-Vexin</t>
  </si>
  <si>
    <t>Buc</t>
  </si>
  <si>
    <t>Buchelay</t>
  </si>
  <si>
    <t>Bullion</t>
  </si>
  <si>
    <t>Carrières-sous-Poissy</t>
  </si>
  <si>
    <t>Carrières-sur-Seine</t>
  </si>
  <si>
    <t>La Celle-les-Bordes</t>
  </si>
  <si>
    <t>La Celle-Saint-Cloud</t>
  </si>
  <si>
    <t>Cernay-la-Ville</t>
  </si>
  <si>
    <t>Chambourcy</t>
  </si>
  <si>
    <t>Chanteloup-les-Vignes</t>
  </si>
  <si>
    <t>Chapet</t>
  </si>
  <si>
    <t>Châteaufort</t>
  </si>
  <si>
    <t>Chatou</t>
  </si>
  <si>
    <t>Chaufour-lès-Bonnières</t>
  </si>
  <si>
    <t>Chavenay</t>
  </si>
  <si>
    <t>Le Chesnay-Rocquencourt</t>
  </si>
  <si>
    <t>Chevreuse</t>
  </si>
  <si>
    <t>Choisel</t>
  </si>
  <si>
    <t>Civry-la-Forêt</t>
  </si>
  <si>
    <t>Clairefontaine-en-Yvelines</t>
  </si>
  <si>
    <t>Les Clayes-sous-Bois</t>
  </si>
  <si>
    <t>Coignières</t>
  </si>
  <si>
    <t>Condé-sur-Vesgre</t>
  </si>
  <si>
    <t>Conflans-Sainte-Honorine</t>
  </si>
  <si>
    <t>Courgent</t>
  </si>
  <si>
    <t>Cravent</t>
  </si>
  <si>
    <t>Crespières</t>
  </si>
  <si>
    <t>Croissy-sur-Seine</t>
  </si>
  <si>
    <t>Dammartin-en-Serve</t>
  </si>
  <si>
    <t>Dampierre-en-Yvelines</t>
  </si>
  <si>
    <t>Dannemarie</t>
  </si>
  <si>
    <t>Davron</t>
  </si>
  <si>
    <t>Drocourt</t>
  </si>
  <si>
    <t>Ecquevilly</t>
  </si>
  <si>
    <t>Élancourt</t>
  </si>
  <si>
    <t>Émancé</t>
  </si>
  <si>
    <t>Épône</t>
  </si>
  <si>
    <t>Les Essarts-le-Roi</t>
  </si>
  <si>
    <t>L'Étang-la-Ville</t>
  </si>
  <si>
    <t>Évecquemont</t>
  </si>
  <si>
    <t>La Falaise</t>
  </si>
  <si>
    <t>Favrieux</t>
  </si>
  <si>
    <t>Feucherolles</t>
  </si>
  <si>
    <t>Flacourt</t>
  </si>
  <si>
    <t>Flexanville</t>
  </si>
  <si>
    <t>Flins-Neuve-Église</t>
  </si>
  <si>
    <t>Flins-sur-Seine</t>
  </si>
  <si>
    <t>Follainville-Dennemont</t>
  </si>
  <si>
    <t>Fontenay-le-Fleury</t>
  </si>
  <si>
    <t>Fontenay-Mauvoisin</t>
  </si>
  <si>
    <t>Fontenay-Saint-Père</t>
  </si>
  <si>
    <t>Freneuse</t>
  </si>
  <si>
    <t>Gaillon-sur-Montcient</t>
  </si>
  <si>
    <t>Galluis</t>
  </si>
  <si>
    <t>Gambais</t>
  </si>
  <si>
    <t>Gambaiseuil</t>
  </si>
  <si>
    <t>Garancières</t>
  </si>
  <si>
    <t>Gargenville</t>
  </si>
  <si>
    <t>Gazeran</t>
  </si>
  <si>
    <t>Gommecourt</t>
  </si>
  <si>
    <t>Goupillières</t>
  </si>
  <si>
    <t>Goussonville</t>
  </si>
  <si>
    <t>Grandchamp</t>
  </si>
  <si>
    <t>Gressey</t>
  </si>
  <si>
    <t>Grosrouvre</t>
  </si>
  <si>
    <t>Guernes</t>
  </si>
  <si>
    <t>Guerville</t>
  </si>
  <si>
    <t>Guitrancourt</t>
  </si>
  <si>
    <t>Guyancourt</t>
  </si>
  <si>
    <t>Hardricourt</t>
  </si>
  <si>
    <t>Hargeville</t>
  </si>
  <si>
    <t>La Hauteville</t>
  </si>
  <si>
    <t>Herbeville</t>
  </si>
  <si>
    <t>Hermeray</t>
  </si>
  <si>
    <t>Houdan</t>
  </si>
  <si>
    <t>Houilles</t>
  </si>
  <si>
    <t>Issou</t>
  </si>
  <si>
    <t>Jambville</t>
  </si>
  <si>
    <t>Notre-Dame-de-la-Mer</t>
  </si>
  <si>
    <t>Jouars-Pontchartrain</t>
  </si>
  <si>
    <t>Jouy-en-Josas</t>
  </si>
  <si>
    <t>Jouy-Mauvoisin</t>
  </si>
  <si>
    <t>Jumeauville</t>
  </si>
  <si>
    <t>Juziers</t>
  </si>
  <si>
    <t>Lainville-en-Vexin</t>
  </si>
  <si>
    <t>Lévis-Saint-Nom</t>
  </si>
  <si>
    <t>Limay</t>
  </si>
  <si>
    <t>Limetz-Villez</t>
  </si>
  <si>
    <t>Les Loges-en-Josas</t>
  </si>
  <si>
    <t>Lommoye</t>
  </si>
  <si>
    <t>Longnes</t>
  </si>
  <si>
    <t>Longvilliers</t>
  </si>
  <si>
    <t>Louveciennes</t>
  </si>
  <si>
    <t>Magnanville</t>
  </si>
  <si>
    <t>Magny-les-Hameaux</t>
  </si>
  <si>
    <t>Maisons-Laffitte</t>
  </si>
  <si>
    <t>Mantes-la-Jolie</t>
  </si>
  <si>
    <t>Mantes-la-Ville</t>
  </si>
  <si>
    <t>Marcq</t>
  </si>
  <si>
    <t>Mareil-le-Guyon</t>
  </si>
  <si>
    <t>Mareil-Marly</t>
  </si>
  <si>
    <t>Mareil-sur-Mauldre</t>
  </si>
  <si>
    <t>Marly-le-Roi</t>
  </si>
  <si>
    <t>Maulette</t>
  </si>
  <si>
    <t>Maurecourt</t>
  </si>
  <si>
    <t>Maurepas</t>
  </si>
  <si>
    <t>Médan</t>
  </si>
  <si>
    <t>Ménerville</t>
  </si>
  <si>
    <t>Méré</t>
  </si>
  <si>
    <t>Méricourt</t>
  </si>
  <si>
    <t>Le Mesnil-le-Roi</t>
  </si>
  <si>
    <t>Le Mesnil-Saint-Denis</t>
  </si>
  <si>
    <t>Les Mesnuls</t>
  </si>
  <si>
    <t>Meulan-en-Yvelines</t>
  </si>
  <si>
    <t>Mézières-sur-Seine</t>
  </si>
  <si>
    <t>Mézy-sur-Seine</t>
  </si>
  <si>
    <t>Millemont</t>
  </si>
  <si>
    <t>Milon-la-Chapelle</t>
  </si>
  <si>
    <t>Mittainville</t>
  </si>
  <si>
    <t>Moisson</t>
  </si>
  <si>
    <t>Montainville</t>
  </si>
  <si>
    <t>Montalet-le-Bois</t>
  </si>
  <si>
    <t>Montchauvet</t>
  </si>
  <si>
    <t>Montesson</t>
  </si>
  <si>
    <t>Montfort-l'Amaury</t>
  </si>
  <si>
    <t>Montigny-le-Bretonneux</t>
  </si>
  <si>
    <t>Morainvilliers</t>
  </si>
  <si>
    <t>Mousseaux-sur-Seine</t>
  </si>
  <si>
    <t>Mulcent</t>
  </si>
  <si>
    <t>Les Mureaux</t>
  </si>
  <si>
    <t>Neauphle-le-Château</t>
  </si>
  <si>
    <t>Neauphle-le-Vieux</t>
  </si>
  <si>
    <t>Neauphlette</t>
  </si>
  <si>
    <t>Nézel</t>
  </si>
  <si>
    <t>Noisy-le-Roi</t>
  </si>
  <si>
    <t>Oinville-sur-Montcient</t>
  </si>
  <si>
    <t>Orcemont</t>
  </si>
  <si>
    <t>Orgerus</t>
  </si>
  <si>
    <t>Orgeval</t>
  </si>
  <si>
    <t>Orphin</t>
  </si>
  <si>
    <t>Orsonville</t>
  </si>
  <si>
    <t>Orvilliers</t>
  </si>
  <si>
    <t>Osmoy</t>
  </si>
  <si>
    <t>Paray-Douaville</t>
  </si>
  <si>
    <t>Le Pecq</t>
  </si>
  <si>
    <t>Perdreauville</t>
  </si>
  <si>
    <t>Le Perray-en-Yvelines</t>
  </si>
  <si>
    <t>Plaisir</t>
  </si>
  <si>
    <t>Poigny-la-Forêt</t>
  </si>
  <si>
    <t>Poissy</t>
  </si>
  <si>
    <t>Ponthévrard</t>
  </si>
  <si>
    <t>Porcheville</t>
  </si>
  <si>
    <t>Le Port-Marly</t>
  </si>
  <si>
    <t>Prunay-le-Temple</t>
  </si>
  <si>
    <t>Prunay-en-Yvelines</t>
  </si>
  <si>
    <t>La Queue-les-Yvelines</t>
  </si>
  <si>
    <t>Raizeux</t>
  </si>
  <si>
    <t>Rambouillet</t>
  </si>
  <si>
    <t>Rennemoulin</t>
  </si>
  <si>
    <t>Richebourg</t>
  </si>
  <si>
    <t>Rochefort-en-Yvelines</t>
  </si>
  <si>
    <t>Rolleboise</t>
  </si>
  <si>
    <t>Rosay</t>
  </si>
  <si>
    <t>Rosny-sur-Seine</t>
  </si>
  <si>
    <t>Sailly</t>
  </si>
  <si>
    <t>Saint-Arnoult-en-Yvelines</t>
  </si>
  <si>
    <t>Saint-Cyr-l'École</t>
  </si>
  <si>
    <t>Saint-Forget</t>
  </si>
  <si>
    <t>Saint-Germain-de-la-Grange</t>
  </si>
  <si>
    <t>Saint-Germain-en-Laye</t>
  </si>
  <si>
    <t>Saint-Hilarion</t>
  </si>
  <si>
    <t>Saint-Illiers-la-Ville</t>
  </si>
  <si>
    <t>Saint-Illiers-le-Bois</t>
  </si>
  <si>
    <t>Saint-Lambert</t>
  </si>
  <si>
    <t>Saint-Léger-en-Yvelines</t>
  </si>
  <si>
    <t>Saint-Martin-de-Bréthencourt</t>
  </si>
  <si>
    <t>Saint-Martin-la-Garenne</t>
  </si>
  <si>
    <t>Sainte-Mesme</t>
  </si>
  <si>
    <t>Saint-Nom-la-Bretèche</t>
  </si>
  <si>
    <t>Saint-Rémy-lès-Chevreuse</t>
  </si>
  <si>
    <t>Saint-Rémy-l'Honoré</t>
  </si>
  <si>
    <t>Sartrouville</t>
  </si>
  <si>
    <t>Saulx-Marchais</t>
  </si>
  <si>
    <t>Senlisse</t>
  </si>
  <si>
    <t>Septeuil</t>
  </si>
  <si>
    <t>Soindres</t>
  </si>
  <si>
    <t>Sonchamp</t>
  </si>
  <si>
    <t>Tacoignières</t>
  </si>
  <si>
    <t>Le Tartre-Gaudran</t>
  </si>
  <si>
    <t>Le Tertre-Saint-Denis</t>
  </si>
  <si>
    <t>Tessancourt-sur-Aubette</t>
  </si>
  <si>
    <t>Thiverval-Grignon</t>
  </si>
  <si>
    <t>Thoiry</t>
  </si>
  <si>
    <t>Tilly</t>
  </si>
  <si>
    <t>Toussus-le-Noble</t>
  </si>
  <si>
    <t>Trappes</t>
  </si>
  <si>
    <t>Le Tremblay-sur-Mauldre</t>
  </si>
  <si>
    <t>Triel-sur-Seine</t>
  </si>
  <si>
    <t>Vaux-sur-Seine</t>
  </si>
  <si>
    <t>Vélizy-Villacoublay</t>
  </si>
  <si>
    <t>Verneuil-sur-Seine</t>
  </si>
  <si>
    <t>Vernouillet</t>
  </si>
  <si>
    <t>La Verrière</t>
  </si>
  <si>
    <t>Versailles</t>
  </si>
  <si>
    <t>Vert</t>
  </si>
  <si>
    <t>Le Vésinet</t>
  </si>
  <si>
    <t>Vicq</t>
  </si>
  <si>
    <t>Vieille-Église-en-Yvelines</t>
  </si>
  <si>
    <t>La Villeneuve-en-Chevrie</t>
  </si>
  <si>
    <t>Villennes-sur-Seine</t>
  </si>
  <si>
    <t>Villepreux</t>
  </si>
  <si>
    <t>Villette</t>
  </si>
  <si>
    <t>Villiers-le-Mahieu</t>
  </si>
  <si>
    <t>Villiers-Saint-Frédéric</t>
  </si>
  <si>
    <t>Viroflay</t>
  </si>
  <si>
    <t>Voisins-le-Bretonneux</t>
  </si>
  <si>
    <t>Abbéville-la-Rivière</t>
  </si>
  <si>
    <t>Angerville</t>
  </si>
  <si>
    <t>Angervilliers</t>
  </si>
  <si>
    <t>Arpajon</t>
  </si>
  <si>
    <t>Arrancourt</t>
  </si>
  <si>
    <t>Athis-Mons</t>
  </si>
  <si>
    <t>Authon-la-Plaine</t>
  </si>
  <si>
    <t>Auvernaux</t>
  </si>
  <si>
    <t>Auvers-Saint-Georges</t>
  </si>
  <si>
    <t>Avrainville</t>
  </si>
  <si>
    <t>Ballainvilliers</t>
  </si>
  <si>
    <t>Ballancourt-sur-Essonne</t>
  </si>
  <si>
    <t>Baulne</t>
  </si>
  <si>
    <t>Bièvres</t>
  </si>
  <si>
    <t>Boigneville</t>
  </si>
  <si>
    <t>Bois-Herpin</t>
  </si>
  <si>
    <t>Boissy-la-Rivière</t>
  </si>
  <si>
    <t>Boissy-le-Cutté</t>
  </si>
  <si>
    <t>Boissy-le-Sec</t>
  </si>
  <si>
    <t>Boissy-sous-Saint-Yon</t>
  </si>
  <si>
    <t>Bondoufle</t>
  </si>
  <si>
    <t>Boullay-les-Troux</t>
  </si>
  <si>
    <t>Bouray-sur-Juine</t>
  </si>
  <si>
    <t>Boussy-Saint-Antoine</t>
  </si>
  <si>
    <t>Boutervilliers</t>
  </si>
  <si>
    <t>Boutigny-sur-Essonne</t>
  </si>
  <si>
    <t>Bouville</t>
  </si>
  <si>
    <t>Brétigny-sur-Orge</t>
  </si>
  <si>
    <t>Breuillet</t>
  </si>
  <si>
    <t>Breux-Jouy</t>
  </si>
  <si>
    <t>Brières-les-Scellés</t>
  </si>
  <si>
    <t>Briis-sous-Forges</t>
  </si>
  <si>
    <t>Brouy</t>
  </si>
  <si>
    <t>Brunoy</t>
  </si>
  <si>
    <t>Bruyères-le-Châtel</t>
  </si>
  <si>
    <t>Buno-Bonnevaux</t>
  </si>
  <si>
    <t>Bures-sur-Yvette</t>
  </si>
  <si>
    <t>Cerny</t>
  </si>
  <si>
    <t>Chalo-Saint-Mars</t>
  </si>
  <si>
    <t>Chalou-Moulineux</t>
  </si>
  <si>
    <t>Chamarande</t>
  </si>
  <si>
    <t>Champcueil</t>
  </si>
  <si>
    <t>Champlan</t>
  </si>
  <si>
    <t>Champmotteux</t>
  </si>
  <si>
    <t>Chatignonville</t>
  </si>
  <si>
    <t>Chauffour-lès-Étréchy</t>
  </si>
  <si>
    <t>Cheptainville</t>
  </si>
  <si>
    <t>Chevannes</t>
  </si>
  <si>
    <t>Chilly-Mazarin</t>
  </si>
  <si>
    <t>Corbeil-Essonnes</t>
  </si>
  <si>
    <t>Corbreuse</t>
  </si>
  <si>
    <t>Le Coudray-Montceaux</t>
  </si>
  <si>
    <t>Courances</t>
  </si>
  <si>
    <t>Courdimanche-sur-Essonne</t>
  </si>
  <si>
    <t>Courson-Monteloup</t>
  </si>
  <si>
    <t>Crosne</t>
  </si>
  <si>
    <t>Dannemois</t>
  </si>
  <si>
    <t>D'Huison-Longueville</t>
  </si>
  <si>
    <t>Dourdan</t>
  </si>
  <si>
    <t>Draveil</t>
  </si>
  <si>
    <t>Écharcon</t>
  </si>
  <si>
    <t>Égly</t>
  </si>
  <si>
    <t>Épinay-sous-Sénart</t>
  </si>
  <si>
    <t>Épinay-sur-Orge</t>
  </si>
  <si>
    <t>Étampes</t>
  </si>
  <si>
    <t>Étiolles</t>
  </si>
  <si>
    <t>Étréchy</t>
  </si>
  <si>
    <t>Évry-Courcouronnes</t>
  </si>
  <si>
    <t>La Ferté-Alais</t>
  </si>
  <si>
    <t>Fleury-Mérogis</t>
  </si>
  <si>
    <t>Fontaine-la-Rivière</t>
  </si>
  <si>
    <t>Fontenay-lès-Briis</t>
  </si>
  <si>
    <t>Fontenay-le-Vicomte</t>
  </si>
  <si>
    <t>La Forêt-le-Roi</t>
  </si>
  <si>
    <t>La Forêt-Sainte-Croix</t>
  </si>
  <si>
    <t>Forges-les-Bains</t>
  </si>
  <si>
    <t>Gif-sur-Yvette</t>
  </si>
  <si>
    <t>Gironville-sur-Essonne</t>
  </si>
  <si>
    <t>Gometz-la-Ville</t>
  </si>
  <si>
    <t>Gometz-le-Châtel</t>
  </si>
  <si>
    <t>Les Granges-le-Roi</t>
  </si>
  <si>
    <t>Grigny</t>
  </si>
  <si>
    <t>Guibeville</t>
  </si>
  <si>
    <t>Guigneville-sur-Essonne</t>
  </si>
  <si>
    <t>Guillerval</t>
  </si>
  <si>
    <t>Igny</t>
  </si>
  <si>
    <t>Itteville</t>
  </si>
  <si>
    <t>Janville-sur-Juine</t>
  </si>
  <si>
    <t>Janvry</t>
  </si>
  <si>
    <t>Juvisy-sur-Orge</t>
  </si>
  <si>
    <t>Lardy</t>
  </si>
  <si>
    <t>Leudeville</t>
  </si>
  <si>
    <t>Leuville-sur-Orge</t>
  </si>
  <si>
    <t>Limours</t>
  </si>
  <si>
    <t>Linas</t>
  </si>
  <si>
    <t>Lisses</t>
  </si>
  <si>
    <t>Longjumeau</t>
  </si>
  <si>
    <t>Longpont-sur-Orge</t>
  </si>
  <si>
    <t>Maisse</t>
  </si>
  <si>
    <t>Marcoussis</t>
  </si>
  <si>
    <t>Marolles-en-Beauce</t>
  </si>
  <si>
    <t>Marolles-en-Hurepoix</t>
  </si>
  <si>
    <t>Massy</t>
  </si>
  <si>
    <t>Mauchamps</t>
  </si>
  <si>
    <t>Mennecy</t>
  </si>
  <si>
    <t>Le Mérévillois</t>
  </si>
  <si>
    <t>Mérobert</t>
  </si>
  <si>
    <t>Mespuits</t>
  </si>
  <si>
    <t>Milly-la-Forêt</t>
  </si>
  <si>
    <t>Moigny-sur-École</t>
  </si>
  <si>
    <t>Les Molières</t>
  </si>
  <si>
    <t>Mondeville</t>
  </si>
  <si>
    <t>Monnerville</t>
  </si>
  <si>
    <t>Montgeron</t>
  </si>
  <si>
    <t>Montlhéry</t>
  </si>
  <si>
    <t>Morangis</t>
  </si>
  <si>
    <t>Morigny-Champigny</t>
  </si>
  <si>
    <t>Morsang-sur-Orge</t>
  </si>
  <si>
    <t>Morsang-sur-Seine</t>
  </si>
  <si>
    <t>Nainville-les-Roches</t>
  </si>
  <si>
    <t>La Norville</t>
  </si>
  <si>
    <t>Nozay</t>
  </si>
  <si>
    <t>Ollainville</t>
  </si>
  <si>
    <t>Oncy-sur-École</t>
  </si>
  <si>
    <t>Ormoy</t>
  </si>
  <si>
    <t>Ormoy-la-Rivière</t>
  </si>
  <si>
    <t>Orsay</t>
  </si>
  <si>
    <t>Orveau</t>
  </si>
  <si>
    <t>Palaiseau</t>
  </si>
  <si>
    <t>Paray-Vieille-Poste</t>
  </si>
  <si>
    <t>Pecqueuse</t>
  </si>
  <si>
    <t>Le Plessis-Pâté</t>
  </si>
  <si>
    <t>Plessis-Saint-Benoist</t>
  </si>
  <si>
    <t>Prunay-sur-Essonne</t>
  </si>
  <si>
    <t>Puiselet-le-Marais</t>
  </si>
  <si>
    <t>Pussay</t>
  </si>
  <si>
    <t>Quincy-sous-Sénart</t>
  </si>
  <si>
    <t>Richarville</t>
  </si>
  <si>
    <t>Ris-Orangis</t>
  </si>
  <si>
    <t>Roinville</t>
  </si>
  <si>
    <t>Roinvilliers</t>
  </si>
  <si>
    <t>Saclas</t>
  </si>
  <si>
    <t>Saclay</t>
  </si>
  <si>
    <t>Saint-Aubin</t>
  </si>
  <si>
    <t>Saint-Chéron</t>
  </si>
  <si>
    <t>Saint-Cyr-la-Rivière</t>
  </si>
  <si>
    <t>Saint-Cyr-sous-Dourdan</t>
  </si>
  <si>
    <t>Saint-Escobille</t>
  </si>
  <si>
    <t>Sainte-Geneviève-des-Bois</t>
  </si>
  <si>
    <t>Saint-Germain-lès-Arpajon</t>
  </si>
  <si>
    <t>Saint-Germain-lès-Corbeil</t>
  </si>
  <si>
    <t>Saint-Hilaire</t>
  </si>
  <si>
    <t>Saint-Jean-de-Beauregard</t>
  </si>
  <si>
    <t>Saint-Maurice-Montcouronne</t>
  </si>
  <si>
    <t>Saint-Michel-sur-Orge</t>
  </si>
  <si>
    <t>Saint-Pierre-du-Perray</t>
  </si>
  <si>
    <t>Saintry-sur-Seine</t>
  </si>
  <si>
    <t>Saint-Sulpice-de-Favières</t>
  </si>
  <si>
    <t>Saint-Vrain</t>
  </si>
  <si>
    <t>Saint-Yon</t>
  </si>
  <si>
    <t>Saulx-les-Chartreux</t>
  </si>
  <si>
    <t>Savigny-sur-Orge</t>
  </si>
  <si>
    <t>Sermaise</t>
  </si>
  <si>
    <t>Soisy-sur-École</t>
  </si>
  <si>
    <t>Soisy-sur-Seine</t>
  </si>
  <si>
    <t>Souzy-la-Briche</t>
  </si>
  <si>
    <t>Congerville-Thionville</t>
  </si>
  <si>
    <t>Tigery</t>
  </si>
  <si>
    <t>Torfou</t>
  </si>
  <si>
    <t>Valpuiseaux</t>
  </si>
  <si>
    <t>Le Val-Saint-Germain</t>
  </si>
  <si>
    <t>Varennes-Jarcy</t>
  </si>
  <si>
    <t>Vaugrigneuse</t>
  </si>
  <si>
    <t>Vauhallan</t>
  </si>
  <si>
    <t>Vayres-sur-Essonne</t>
  </si>
  <si>
    <t>Verrières-le-Buisson</t>
  </si>
  <si>
    <t>Vert-le-Grand</t>
  </si>
  <si>
    <t>Vert-le-Petit</t>
  </si>
  <si>
    <t>Videlles</t>
  </si>
  <si>
    <t>Vigneux-sur-Seine</t>
  </si>
  <si>
    <t>Villabé</t>
  </si>
  <si>
    <t>Villebon-sur-Yvette</t>
  </si>
  <si>
    <t>Villeconin</t>
  </si>
  <si>
    <t>La Ville-du-Bois</t>
  </si>
  <si>
    <t>Villejust</t>
  </si>
  <si>
    <t>Villemoisson-sur-Orge</t>
  </si>
  <si>
    <t>Villeneuve-sur-Auvers</t>
  </si>
  <si>
    <t>Villiers-le-Bâcle</t>
  </si>
  <si>
    <t>Villiers-sur-Orge</t>
  </si>
  <si>
    <t>Viry-Châtillon</t>
  </si>
  <si>
    <t>Wissous</t>
  </si>
  <si>
    <t>Yerres</t>
  </si>
  <si>
    <t>Les Ulis</t>
  </si>
  <si>
    <t>Antony</t>
  </si>
  <si>
    <t>Asnières-sur-Seine</t>
  </si>
  <si>
    <t>Bagneux</t>
  </si>
  <si>
    <t>Bois-Colombes</t>
  </si>
  <si>
    <t>Boulogne-Billancourt</t>
  </si>
  <si>
    <t>Bourg-la-Reine</t>
  </si>
  <si>
    <t>Châtenay-Malabry</t>
  </si>
  <si>
    <t>Châtillon</t>
  </si>
  <si>
    <t>Chaville</t>
  </si>
  <si>
    <t>Clamart</t>
  </si>
  <si>
    <t>Clichy</t>
  </si>
  <si>
    <t>Colombes</t>
  </si>
  <si>
    <t>Courbevoie</t>
  </si>
  <si>
    <t>Fontenay-aux-Roses</t>
  </si>
  <si>
    <t>Garches</t>
  </si>
  <si>
    <t>La Garenne-Colombes</t>
  </si>
  <si>
    <t>Gennevilliers</t>
  </si>
  <si>
    <t>Issy-les-Moulineaux</t>
  </si>
  <si>
    <t>Levallois-Perret</t>
  </si>
  <si>
    <t>Malakoff</t>
  </si>
  <si>
    <t>Marnes-la-Coquette</t>
  </si>
  <si>
    <t>Meudon</t>
  </si>
  <si>
    <t>Montrouge</t>
  </si>
  <si>
    <t>Nanterre</t>
  </si>
  <si>
    <t>Neuilly-sur-Seine</t>
  </si>
  <si>
    <t>Le Plessis-Robinson</t>
  </si>
  <si>
    <t>Puteaux</t>
  </si>
  <si>
    <t>Rueil-Malmaison</t>
  </si>
  <si>
    <t>Saint-Cloud</t>
  </si>
  <si>
    <t>Sceaux</t>
  </si>
  <si>
    <t>Sèvres</t>
  </si>
  <si>
    <t>Suresnes</t>
  </si>
  <si>
    <t>Vanves</t>
  </si>
  <si>
    <t>Vaucresson</t>
  </si>
  <si>
    <t>Ville-d'Avray</t>
  </si>
  <si>
    <t>Villeneuve-la-Garenne</t>
  </si>
  <si>
    <t>Aubervilliers</t>
  </si>
  <si>
    <t>Bagnolet</t>
  </si>
  <si>
    <t>Le Blanc-Mesnil</t>
  </si>
  <si>
    <t>Bobigny</t>
  </si>
  <si>
    <t>Bondy</t>
  </si>
  <si>
    <t>Le Bourget</t>
  </si>
  <si>
    <t>Clichy-sous-Bois</t>
  </si>
  <si>
    <t>Coubron</t>
  </si>
  <si>
    <t>La Courneuve</t>
  </si>
  <si>
    <t>Drancy</t>
  </si>
  <si>
    <t>Dugny</t>
  </si>
  <si>
    <t>Épinay-sur-Seine</t>
  </si>
  <si>
    <t>Gagny</t>
  </si>
  <si>
    <t>Gournay-sur-Marne</t>
  </si>
  <si>
    <t>L'Île-Saint-Denis</t>
  </si>
  <si>
    <t>Les Lilas</t>
  </si>
  <si>
    <t>Livry-Gargan</t>
  </si>
  <si>
    <t>Montfermeil</t>
  </si>
  <si>
    <t>Montreuil</t>
  </si>
  <si>
    <t>Neuilly-Plaisance</t>
  </si>
  <si>
    <t>Neuilly-sur-Marne</t>
  </si>
  <si>
    <t>Noisy-le-Grand</t>
  </si>
  <si>
    <t>Noisy-le-Sec</t>
  </si>
  <si>
    <t>Pantin</t>
  </si>
  <si>
    <t>Le Raincy</t>
  </si>
  <si>
    <t>Romainville</t>
  </si>
  <si>
    <t>Rosny-sous-Bois</t>
  </si>
  <si>
    <t>Saint-Denis</t>
  </si>
  <si>
    <t>Saint-Ouen-sur-Seine</t>
  </si>
  <si>
    <t>Sevran</t>
  </si>
  <si>
    <t>Stains</t>
  </si>
  <si>
    <t>Tremblay-en-France</t>
  </si>
  <si>
    <t>Vaujours</t>
  </si>
  <si>
    <t>Villemomble</t>
  </si>
  <si>
    <t>Villepinte</t>
  </si>
  <si>
    <t>Villetaneuse</t>
  </si>
  <si>
    <t>Ablon-sur-Seine</t>
  </si>
  <si>
    <t>Alfortville</t>
  </si>
  <si>
    <t>Arcueil</t>
  </si>
  <si>
    <t>Boissy-Saint-Léger</t>
  </si>
  <si>
    <t>Bonneuil-sur-Marne</t>
  </si>
  <si>
    <t>Bry-sur-Marne</t>
  </si>
  <si>
    <t>Cachan</t>
  </si>
  <si>
    <t>Champigny-sur-Marne</t>
  </si>
  <si>
    <t>Charenton-le-Pont</t>
  </si>
  <si>
    <t>Chennevières-sur-Marne</t>
  </si>
  <si>
    <t>Chevilly-Larue</t>
  </si>
  <si>
    <t>Choisy-le-Roi</t>
  </si>
  <si>
    <t>Créteil</t>
  </si>
  <si>
    <t>Fontenay-sous-Bois</t>
  </si>
  <si>
    <t>Fresnes</t>
  </si>
  <si>
    <t>Gentilly</t>
  </si>
  <si>
    <t>L'Haÿ-les-Roses</t>
  </si>
  <si>
    <t>Ivry-sur-Seine</t>
  </si>
  <si>
    <t>Joinville-le-Pont</t>
  </si>
  <si>
    <t>Le Kremlin-Bicêtre</t>
  </si>
  <si>
    <t>Limeil-Brévannes</t>
  </si>
  <si>
    <t>Maisons-Alfort</t>
  </si>
  <si>
    <t>Mandres-les-Roses</t>
  </si>
  <si>
    <t>Nogent-sur-Marne</t>
  </si>
  <si>
    <t>Noiseau</t>
  </si>
  <si>
    <t>Orly</t>
  </si>
  <si>
    <t>Ormesson-sur-Marne</t>
  </si>
  <si>
    <t>Périgny</t>
  </si>
  <si>
    <t>Le Perreux-sur-Marne</t>
  </si>
  <si>
    <t>Le Plessis-Trévise</t>
  </si>
  <si>
    <t>La Queue-en-Brie</t>
  </si>
  <si>
    <t>Rungis</t>
  </si>
  <si>
    <t>Saint-Mandé</t>
  </si>
  <si>
    <t>Saint-Maur-des-Fossés</t>
  </si>
  <si>
    <t>Saint-Maurice</t>
  </si>
  <si>
    <t>Santeny</t>
  </si>
  <si>
    <t>Sucy-en-Brie</t>
  </si>
  <si>
    <t>Thiais</t>
  </si>
  <si>
    <t>Valenton</t>
  </si>
  <si>
    <t>Villecresnes</t>
  </si>
  <si>
    <t>Villejuif</t>
  </si>
  <si>
    <t>Villeneuve-le-Roi</t>
  </si>
  <si>
    <t>Villeneuve-Saint-Georges</t>
  </si>
  <si>
    <t>Villiers-sur-Marne</t>
  </si>
  <si>
    <t>Vincennes</t>
  </si>
  <si>
    <t>Vitry-sur-Seine</t>
  </si>
  <si>
    <t>Ableiges</t>
  </si>
  <si>
    <t>Aincourt</t>
  </si>
  <si>
    <t>Ambleville</t>
  </si>
  <si>
    <t>Amenucourt</t>
  </si>
  <si>
    <t>Andilly</t>
  </si>
  <si>
    <t>Argenteuil</t>
  </si>
  <si>
    <t>Arnouville</t>
  </si>
  <si>
    <t>Arronville</t>
  </si>
  <si>
    <t>Arthies</t>
  </si>
  <si>
    <t>Asnières-sur-Oise</t>
  </si>
  <si>
    <t>Attainville</t>
  </si>
  <si>
    <t>Auvers-sur-Oise</t>
  </si>
  <si>
    <t>Avernes</t>
  </si>
  <si>
    <t>Baillet-en-France</t>
  </si>
  <si>
    <t>Banthelu</t>
  </si>
  <si>
    <t>Beauchamp</t>
  </si>
  <si>
    <t>Beaumont-sur-Oise</t>
  </si>
  <si>
    <t>Le Bellay-en-Vexin</t>
  </si>
  <si>
    <t>Bellefontaine</t>
  </si>
  <si>
    <t>Belloy-en-France</t>
  </si>
  <si>
    <t>Bernes-sur-Oise</t>
  </si>
  <si>
    <t>Berville</t>
  </si>
  <si>
    <t>Bessancourt</t>
  </si>
  <si>
    <t>Béthemont-la-Forêt</t>
  </si>
  <si>
    <t>Bezons</t>
  </si>
  <si>
    <t>Boisemont</t>
  </si>
  <si>
    <t>Bonneuil-en-France</t>
  </si>
  <si>
    <t>Bouffémont</t>
  </si>
  <si>
    <t>Bouqueval</t>
  </si>
  <si>
    <t>Bray-et-Lû</t>
  </si>
  <si>
    <t>Bréançon</t>
  </si>
  <si>
    <t>Brignancourt</t>
  </si>
  <si>
    <t>Bruyères-sur-Oise</t>
  </si>
  <si>
    <t>Buhy</t>
  </si>
  <si>
    <t>Butry-sur-Oise</t>
  </si>
  <si>
    <t>Cergy</t>
  </si>
  <si>
    <t>Champagne-sur-Oise</t>
  </si>
  <si>
    <t>La Chapelle-en-Vexin</t>
  </si>
  <si>
    <t>Charmont</t>
  </si>
  <si>
    <t>Chars</t>
  </si>
  <si>
    <t>Châtenay-en-France</t>
  </si>
  <si>
    <t>Chaumontel</t>
  </si>
  <si>
    <t>Chaussy</t>
  </si>
  <si>
    <t>Chauvry</t>
  </si>
  <si>
    <t>Chennevières-lès-Louvres</t>
  </si>
  <si>
    <t>Chérence</t>
  </si>
  <si>
    <t>Cléry-en-Vexin</t>
  </si>
  <si>
    <t>Commeny</t>
  </si>
  <si>
    <t>Condécourt</t>
  </si>
  <si>
    <t>Cormeilles-en-Parisis</t>
  </si>
  <si>
    <t>Cormeilles-en-Vexin</t>
  </si>
  <si>
    <t>Courcelles-sur-Viosne</t>
  </si>
  <si>
    <t>Courdimanche</t>
  </si>
  <si>
    <t>Deuil-la-Barre</t>
  </si>
  <si>
    <t>Domont</t>
  </si>
  <si>
    <t>Eaubonne</t>
  </si>
  <si>
    <t>Écouen</t>
  </si>
  <si>
    <t>Enghien-les-Bains</t>
  </si>
  <si>
    <t>Ennery</t>
  </si>
  <si>
    <t>Épiais-lès-Louvres</t>
  </si>
  <si>
    <t>Épiais-Rhus</t>
  </si>
  <si>
    <t>Épinay-Champlâtreux</t>
  </si>
  <si>
    <t>Éragny</t>
  </si>
  <si>
    <t>Ermont</t>
  </si>
  <si>
    <t>Ézanville</t>
  </si>
  <si>
    <t>Fontenay-en-Parisis</t>
  </si>
  <si>
    <t>Fosses</t>
  </si>
  <si>
    <t>Franconville</t>
  </si>
  <si>
    <t>Frémainville</t>
  </si>
  <si>
    <t>Frémécourt</t>
  </si>
  <si>
    <t>Frépillon</t>
  </si>
  <si>
    <t>La Frette-sur-Seine</t>
  </si>
  <si>
    <t>Frouville</t>
  </si>
  <si>
    <t>Garges-lès-Gonesse</t>
  </si>
  <si>
    <t>Genainville</t>
  </si>
  <si>
    <t>Génicourt</t>
  </si>
  <si>
    <t>Gonesse</t>
  </si>
  <si>
    <t>Goussainville</t>
  </si>
  <si>
    <t>Gouzangrez</t>
  </si>
  <si>
    <t>Grisy-les-Plâtres</t>
  </si>
  <si>
    <t>Groslay</t>
  </si>
  <si>
    <t>Guiry-en-Vexin</t>
  </si>
  <si>
    <t>Haravilliers</t>
  </si>
  <si>
    <t>Haute-Isle</t>
  </si>
  <si>
    <t>Le Heaulme</t>
  </si>
  <si>
    <t>Hédouville</t>
  </si>
  <si>
    <t>Herblay-sur-Seine</t>
  </si>
  <si>
    <t>Hérouville-en-Vexin</t>
  </si>
  <si>
    <t>Hodent</t>
  </si>
  <si>
    <t>L'Isle-Adam</t>
  </si>
  <si>
    <t>Jagny-sous-Bois</t>
  </si>
  <si>
    <t>Jouy-le-Moutier</t>
  </si>
  <si>
    <t>Labbeville</t>
  </si>
  <si>
    <t>Lassy</t>
  </si>
  <si>
    <t>Livilliers</t>
  </si>
  <si>
    <t>Longuesse</t>
  </si>
  <si>
    <t>Louvres</t>
  </si>
  <si>
    <t>Luzarches</t>
  </si>
  <si>
    <t>Maffliers</t>
  </si>
  <si>
    <t>Magny-en-Vexin</t>
  </si>
  <si>
    <t>Mareil-en-France</t>
  </si>
  <si>
    <t>Margency</t>
  </si>
  <si>
    <t>Marines</t>
  </si>
  <si>
    <t>Marly-la-Ville</t>
  </si>
  <si>
    <t>Maudétour-en-Vexin</t>
  </si>
  <si>
    <t>Menouville</t>
  </si>
  <si>
    <t>Menucourt</t>
  </si>
  <si>
    <t>Mériel</t>
  </si>
  <si>
    <t>Méry-sur-Oise</t>
  </si>
  <si>
    <t>Le Mesnil-Aubry</t>
  </si>
  <si>
    <t>Moisselles</t>
  </si>
  <si>
    <t>Montgeroult</t>
  </si>
  <si>
    <t>Montigny-lès-Cormeilles</t>
  </si>
  <si>
    <t>Montlignon</t>
  </si>
  <si>
    <t>Montmagny</t>
  </si>
  <si>
    <t>Montmorency</t>
  </si>
  <si>
    <t>Montreuil-sur-Epte</t>
  </si>
  <si>
    <t>Montsoult</t>
  </si>
  <si>
    <t>Mours</t>
  </si>
  <si>
    <t>Moussy</t>
  </si>
  <si>
    <t>Nerville-la-Forêt</t>
  </si>
  <si>
    <t>Nesles-la-Vallée</t>
  </si>
  <si>
    <t>Neuilly-en-Vexin</t>
  </si>
  <si>
    <t>Neuville-sur-Oise</t>
  </si>
  <si>
    <t>Nointel</t>
  </si>
  <si>
    <t>Noisy-sur-Oise</t>
  </si>
  <si>
    <t>Nucourt</t>
  </si>
  <si>
    <t>Omerville</t>
  </si>
  <si>
    <t>Osny</t>
  </si>
  <si>
    <t>Parmain</t>
  </si>
  <si>
    <t>Le Perchay</t>
  </si>
  <si>
    <t>Persan</t>
  </si>
  <si>
    <t>Pierrelaye</t>
  </si>
  <si>
    <t>Piscop</t>
  </si>
  <si>
    <t>Le Plessis-Bouchard</t>
  </si>
  <si>
    <t>Le Plessis-Gassot</t>
  </si>
  <si>
    <t>Le Plessis-Luzarches</t>
  </si>
  <si>
    <t>Pontoise</t>
  </si>
  <si>
    <t>Presles</t>
  </si>
  <si>
    <t>Puiseux-en-France</t>
  </si>
  <si>
    <t>Puiseux-Pontoise</t>
  </si>
  <si>
    <t>La Roche-Guyon</t>
  </si>
  <si>
    <t>Roissy-en-France</t>
  </si>
  <si>
    <t>Ronquerolles</t>
  </si>
  <si>
    <t>Sagy</t>
  </si>
  <si>
    <t>Saint-Brice-sous-Forêt</t>
  </si>
  <si>
    <t>Saint-Clair-sur-Epte</t>
  </si>
  <si>
    <t>Saint-Cyr-en-Arthies</t>
  </si>
  <si>
    <t>Saint-Gervais</t>
  </si>
  <si>
    <t>Saint-Gratien</t>
  </si>
  <si>
    <t>Saint-Leu-la-Forêt</t>
  </si>
  <si>
    <t>Saint-Martin-du-Tertre</t>
  </si>
  <si>
    <t>Saint-Prix</t>
  </si>
  <si>
    <t>Saint-Witz</t>
  </si>
  <si>
    <t>Sannois</t>
  </si>
  <si>
    <t>Santeuil</t>
  </si>
  <si>
    <t>Sarcelles</t>
  </si>
  <si>
    <t>Seraincourt</t>
  </si>
  <si>
    <t>Seugy</t>
  </si>
  <si>
    <t>Soisy-sous-Montmorency</t>
  </si>
  <si>
    <t>Survilliers</t>
  </si>
  <si>
    <t>Taverny</t>
  </si>
  <si>
    <t>Théméricourt</t>
  </si>
  <si>
    <t>Theuville</t>
  </si>
  <si>
    <t>Le Thillay</t>
  </si>
  <si>
    <t>Us</t>
  </si>
  <si>
    <t>Vallangoujard</t>
  </si>
  <si>
    <t>Valmondois</t>
  </si>
  <si>
    <t>Vaudherland</t>
  </si>
  <si>
    <t>Vauréal</t>
  </si>
  <si>
    <t>Vémars</t>
  </si>
  <si>
    <t>Vétheuil</t>
  </si>
  <si>
    <t>Viarmes</t>
  </si>
  <si>
    <t>Vienne-en-Arthies</t>
  </si>
  <si>
    <t>Vigny</t>
  </si>
  <si>
    <t>Villaines-sous-Bois</t>
  </si>
  <si>
    <t>Villeron</t>
  </si>
  <si>
    <t>Villers-en-Arthies</t>
  </si>
  <si>
    <t>Villiers-Adam</t>
  </si>
  <si>
    <t>Villiers-le-Bel</t>
  </si>
  <si>
    <t>Villiers-le-Sec</t>
  </si>
  <si>
    <t>Wy-dit-Joli-Village</t>
  </si>
  <si>
    <t>1 an</t>
  </si>
  <si>
    <t>2 ans</t>
  </si>
  <si>
    <t>3 ans</t>
  </si>
  <si>
    <t>En projet</t>
  </si>
  <si>
    <t>Coordination aide et soins</t>
  </si>
  <si>
    <t>FINESS géo</t>
  </si>
  <si>
    <t>FINESS juridique</t>
  </si>
  <si>
    <t>Raison sociale FINESS</t>
  </si>
  <si>
    <t>Catégorie</t>
  </si>
  <si>
    <t>SPASAD expé</t>
  </si>
  <si>
    <t>Statut Juridique</t>
  </si>
  <si>
    <t>Places PA</t>
  </si>
  <si>
    <t>Places PH</t>
  </si>
  <si>
    <t>Places ESA</t>
  </si>
  <si>
    <t>Villes d'intervention PA</t>
  </si>
  <si>
    <t>CP PA</t>
  </si>
  <si>
    <t>Code INSEE PA</t>
  </si>
  <si>
    <t>Villes d'intervention PH</t>
  </si>
  <si>
    <t>CP PH</t>
  </si>
  <si>
    <t>Code INSEE PH</t>
  </si>
  <si>
    <t>SSIAD DE JOUR VYV3</t>
  </si>
  <si>
    <t>SSIAD PA</t>
  </si>
  <si>
    <t>Organisme Privé à But non Lucratif</t>
  </si>
  <si>
    <t>SPASAD NOTRE VILLAGE</t>
  </si>
  <si>
    <t>SPASAD PA</t>
  </si>
  <si>
    <t>SSIAD PARIS GROUPE SOS SENIORS</t>
  </si>
  <si>
    <t>SSIAD DOMUSVI PARIS 16</t>
  </si>
  <si>
    <t>Organisme Privé à Caractère Commercial</t>
  </si>
  <si>
    <t>SPASAD APSSAD JOUR</t>
  </si>
  <si>
    <t>SSIAD ADMR 20</t>
  </si>
  <si>
    <t>SSIAD DOMUSVI DOMICILE EUROPE</t>
  </si>
  <si>
    <t>SSIAD PRESENCE A DOMICILE</t>
  </si>
  <si>
    <t>SSIAD CASVP</t>
  </si>
  <si>
    <t>Etablissement Public</t>
  </si>
  <si>
    <t>SSIAD DOMUSVI MONTMARTRE</t>
  </si>
  <si>
    <t>SPASAD ADIAM</t>
  </si>
  <si>
    <t>SSIAD DE NUIT VYV3</t>
  </si>
  <si>
    <t>SSIAD ATMOSPHERE</t>
  </si>
  <si>
    <t>SSIAD ASSISTANCE PARIS</t>
  </si>
  <si>
    <t>SSIAD APSSAD NUIT</t>
  </si>
  <si>
    <t>SPASAD LES AMIS</t>
  </si>
  <si>
    <t>SPASAD FOSAD</t>
  </si>
  <si>
    <t>SSIAD ISATIS</t>
  </si>
  <si>
    <t>SSIAD GERBIER</t>
  </si>
  <si>
    <t>SSIAD ASEI DOM</t>
  </si>
  <si>
    <t>SSIAD COEUR DE VILLE</t>
  </si>
  <si>
    <t>SPASAD MAISON DES CHAMPS</t>
  </si>
  <si>
    <t>SPASAD AMSAV</t>
  </si>
  <si>
    <t>SPASAD AMSAD LEOPOLD BELLAN</t>
  </si>
  <si>
    <t>SPASAD LA VIE A DOMICILE</t>
  </si>
  <si>
    <t>SSIAD VYV3</t>
  </si>
  <si>
    <t>SPASAD ASAD</t>
  </si>
  <si>
    <t>SSIAD LA CROIX SAINT-SIMON</t>
  </si>
  <si>
    <t>SSIAD DE NEMOURS</t>
  </si>
  <si>
    <t>SSIAD ECUELLES</t>
  </si>
  <si>
    <t>SSIAD DAMMARTIN EN GOELE</t>
  </si>
  <si>
    <t>SSIAD DE LA FERTE SOUS JOUARRE</t>
  </si>
  <si>
    <t>SSIAD MONTEREAU CROIX ROUGE FRANÇAISE</t>
  </si>
  <si>
    <t>SSIAD DE CHELLES</t>
  </si>
  <si>
    <t>SSIAD ASDMR DE MELUN</t>
  </si>
  <si>
    <t>SSIAD ROISSY EN BRIE</t>
  </si>
  <si>
    <t>SSIAD DU PAYS DE MEAUX</t>
  </si>
  <si>
    <t>SSIAD ROZAY EN BRIE</t>
  </si>
  <si>
    <t>SSIAD MORMANT ET ALENTOURS</t>
  </si>
  <si>
    <t>SSIAD SMAD</t>
  </si>
  <si>
    <t>SSIAD SAINT FARGEAU PONTHIERRY</t>
  </si>
  <si>
    <t>SSIAD SDFR</t>
  </si>
  <si>
    <t>SSIAD-CH DE BRIE COMTE ROBERT</t>
  </si>
  <si>
    <t>SSIAD PROVINS</t>
  </si>
  <si>
    <t>SSIAD CANTON DE LA FERTE GAUCHER</t>
  </si>
  <si>
    <t>SSIAD ADMR DE L'AUXENCE</t>
  </si>
  <si>
    <t>SSIAD TANDEM</t>
  </si>
  <si>
    <t>SSIAD ADMR DE SAINT ARNOULT</t>
  </si>
  <si>
    <t>SSIAD ADMR DU MANOIR</t>
  </si>
  <si>
    <t>MAULE</t>
  </si>
  <si>
    <t>SSIAD ADMR DU PAYS D'YVELINE</t>
  </si>
  <si>
    <t>SSIAD CH DE RAMBOUILLET</t>
  </si>
  <si>
    <t>SSIAD CHAVILLE-VIROFLAY SITE VIROFLAY</t>
  </si>
  <si>
    <t>SSIAD DE CONFLANS-SAINTE-HONORINE</t>
  </si>
  <si>
    <t>SSIAD DE HOUILLES</t>
  </si>
  <si>
    <t>SSIAD DE LOUVECIENNES</t>
  </si>
  <si>
    <t>SSIAD DE MAGNANVILLE</t>
  </si>
  <si>
    <t>SSIAD DE MAISONS LAFFITTE</t>
  </si>
  <si>
    <t>SSIAD DE MEULAN</t>
  </si>
  <si>
    <t>SSIAD DE SAINT GERMAIN EN LAYE</t>
  </si>
  <si>
    <t>SSIAD DE SARTROUVILLE</t>
  </si>
  <si>
    <t>SSIAD DOMUSVI ELEUSIS</t>
  </si>
  <si>
    <t>SSIAD DOMUSVI VERSAILLES</t>
  </si>
  <si>
    <t>SSIAD DU CGAS DE CHEVREUSE</t>
  </si>
  <si>
    <t>SSIAD DU PECQ</t>
  </si>
  <si>
    <t>SSIAD ESA LEPINE VERSAILLES</t>
  </si>
  <si>
    <t>SSIAD LA CELLE SAINT CLOUD-LE CHESNAY</t>
  </si>
  <si>
    <t>SSIAD LES MUREAUX</t>
  </si>
  <si>
    <t>SSIAD PA DE L' HOPITAL DE HOUDAN</t>
  </si>
  <si>
    <t>ADAINVILLE</t>
  </si>
  <si>
    <t>SSIAD PA DU CHI DE POISSY/STGERMAIN</t>
  </si>
  <si>
    <t>SSIAD PA LE VESINET</t>
  </si>
  <si>
    <t>SSIAD PA OBJECTIF SANTE</t>
  </si>
  <si>
    <t>SSIAD VELIZY VILLACOUBLAY</t>
  </si>
  <si>
    <t>SSIAD ARPAJON</t>
  </si>
  <si>
    <t>SSIAD ATHIS MONS</t>
  </si>
  <si>
    <t>SPASAD POLE DOMICILE91 CRF</t>
  </si>
  <si>
    <t>SPASAD BRUNOY</t>
  </si>
  <si>
    <t>SPASAD LE COUDRAY</t>
  </si>
  <si>
    <t>SSIAD DOURDAN</t>
  </si>
  <si>
    <t>SSIAD DRAVEIL</t>
  </si>
  <si>
    <t>SSIAD ADMR SANTE PLUS</t>
  </si>
  <si>
    <t>SSIAD LIMOURS</t>
  </si>
  <si>
    <t>SPASAD MONTGERON</t>
  </si>
  <si>
    <t>SSIAD TRIADE 91 PALAISEAU</t>
  </si>
  <si>
    <t>SSIAD RIS ORANGIS</t>
  </si>
  <si>
    <t>SSIAD ADMR TROIS RIVIERES</t>
  </si>
  <si>
    <t>SSIAD STE GENEVIEVE DES BOIS</t>
  </si>
  <si>
    <t>SSIAD SAULX LES CHARTREUX</t>
  </si>
  <si>
    <t>SSIAD SAVIGNY SUR ORGE</t>
  </si>
  <si>
    <t>SSIAD SOISY SUR ECOLE</t>
  </si>
  <si>
    <t>SSIAD VIRY CHATILLON</t>
  </si>
  <si>
    <t>SSIAD DE NEUILLY</t>
  </si>
  <si>
    <t>SSIAD CESNAF</t>
  </si>
  <si>
    <t>SSIAD SESID</t>
  </si>
  <si>
    <t>SSIAD BOURG LA REINE</t>
  </si>
  <si>
    <t>SSIAD SAINT-CLOUD</t>
  </si>
  <si>
    <t>SSIAD SAINTE ANNE D'AURAY</t>
  </si>
  <si>
    <t>SSIAD SANTE SERVICE</t>
  </si>
  <si>
    <t>SSIAD SURESNES</t>
  </si>
  <si>
    <t>SSIAD GENNEVILLIERS</t>
  </si>
  <si>
    <t>SSIAD MEUDON</t>
  </si>
  <si>
    <t>SSIAD LES ABONDANCES</t>
  </si>
  <si>
    <t>SSIAD MALAKOFF</t>
  </si>
  <si>
    <t>CCAS/CIAS MONTROUGE</t>
  </si>
  <si>
    <t>SSIAD DOMUSVI BOIS COLOMBES</t>
  </si>
  <si>
    <t>DOMUSVI DOMICILE CLAMART</t>
  </si>
  <si>
    <t>SSIAD LEVALLOIS</t>
  </si>
  <si>
    <t>SSIAD 92</t>
  </si>
  <si>
    <t>SSIAD ODILON LANNELONGUE</t>
  </si>
  <si>
    <t>SSIAD FONDATION AULAGNIER</t>
  </si>
  <si>
    <t>SSIAD CRF ANTONY</t>
  </si>
  <si>
    <t>SSIAD COLOMBES USSIDF</t>
  </si>
  <si>
    <t>SSIAD DE NUIT 92 USSIDF</t>
  </si>
  <si>
    <t>SSIAD-ESA</t>
  </si>
  <si>
    <t>SSIAD LA MAIN TENDUE</t>
  </si>
  <si>
    <t>SSIAD AUBERVILLIERS</t>
  </si>
  <si>
    <t>SSIAD AULNAY SOUS BOIS</t>
  </si>
  <si>
    <t>Aulnay-sous-bois</t>
  </si>
  <si>
    <t>SSIAD BAGNOLET</t>
  </si>
  <si>
    <t>SSIAD BOBIGNY</t>
  </si>
  <si>
    <t>SSIAD BONDY</t>
  </si>
  <si>
    <t>SSIAD GAGNY</t>
  </si>
  <si>
    <t>SSIAD LA COURNEUVE</t>
  </si>
  <si>
    <t>SSIAD LE BLANC-MESNIL</t>
  </si>
  <si>
    <t>SSIAD LE PRE ST GERVAIS</t>
  </si>
  <si>
    <t>le Pré-Saint-Gervais</t>
  </si>
  <si>
    <t>SSIAD LES PAVILLONS/BOIS</t>
  </si>
  <si>
    <t>Les Pavillons-Sous-Bois</t>
  </si>
  <si>
    <t>SSIAD LIVRY GARGAN</t>
  </si>
  <si>
    <t>SSIAD MONTFERMEIL</t>
  </si>
  <si>
    <t>SSIAD CAPS</t>
  </si>
  <si>
    <t>SSIAD MONTREUIL</t>
  </si>
  <si>
    <t>SSIAD NEUILLY PLAISANCE</t>
  </si>
  <si>
    <t>SSIAD DOMUSVI DOMICILE</t>
  </si>
  <si>
    <t>Gournay-sur-marne</t>
  </si>
  <si>
    <t>SSIAD NEUILLY-SUR-MARNE</t>
  </si>
  <si>
    <t>SSIAD NOISY LE GRAND</t>
  </si>
  <si>
    <t>Noisy-Le-Grand</t>
  </si>
  <si>
    <t>SSIAD PANTIN</t>
  </si>
  <si>
    <t>SSIAD GROUPE SOS SENIORS</t>
  </si>
  <si>
    <t>Pierrefitte-Sur-Seine</t>
  </si>
  <si>
    <t>SSIAD ROSNY-SOUS-BOIS</t>
  </si>
  <si>
    <t>SSIAD DE SAINT DENIS (FHSM)</t>
  </si>
  <si>
    <t>SSIAD DE SAINT-OUEN</t>
  </si>
  <si>
    <t>SSIAD SEVRAN</t>
  </si>
  <si>
    <t>SSIAD STAINS</t>
  </si>
  <si>
    <t>SSIAD VILLEPINTE</t>
  </si>
  <si>
    <t>SSIAD CACHANAISE SOINS</t>
  </si>
  <si>
    <t>SSIAD CACHAN MONSIEUR VINCENT</t>
  </si>
  <si>
    <t>SSIAD CHAMPIGNY</t>
  </si>
  <si>
    <t>SSIAD CLAPA</t>
  </si>
  <si>
    <t>SSIAD ARPAVIE</t>
  </si>
  <si>
    <t>SSIAD CRETEIL</t>
  </si>
  <si>
    <t>SSIAD DE FONTENAY - EMSA</t>
  </si>
  <si>
    <t>SSIAD FONTENAY</t>
  </si>
  <si>
    <t>SSIAD FRESNES</t>
  </si>
  <si>
    <t>SSIAD IVRY</t>
  </si>
  <si>
    <t>SSIAD DOMUSVI IVRY SUR SEINE</t>
  </si>
  <si>
    <t>SSIAD VIVR' AG</t>
  </si>
  <si>
    <t>SSIAD LE PERREUX-SUR-MARNE</t>
  </si>
  <si>
    <t>SSIAD SAINT-MANDE</t>
  </si>
  <si>
    <t>SSIAD ST- MAUR</t>
  </si>
  <si>
    <t>SSIAD DE L'ABBAYE BORDS DE MARNE</t>
  </si>
  <si>
    <t>SSIAD COMPLEA</t>
  </si>
  <si>
    <t>SPASAD DE SUCY-EN-BRIE</t>
  </si>
  <si>
    <t>SSIAD NOUVEL HORIZON SOINS (NH SOINS)</t>
  </si>
  <si>
    <t>SSIAD VILLENEUVE ST GEORGES</t>
  </si>
  <si>
    <t>SSIAD DOMUSVI VINCENNES</t>
  </si>
  <si>
    <t>SSIAD AGES ET VIE</t>
  </si>
  <si>
    <t>SSIAD VITRY SUR SEINE</t>
  </si>
  <si>
    <t>SPASAD APF</t>
  </si>
  <si>
    <t>SPASAD PH</t>
  </si>
  <si>
    <t>SPASAD SIMON DE CYRENE RUNGIS</t>
  </si>
  <si>
    <t>SSIAD RELAISANTE</t>
  </si>
  <si>
    <t>SSIAD CHANTEPIE MANCIER</t>
  </si>
  <si>
    <t>SSIAD BEZONS</t>
  </si>
  <si>
    <t>SSIAD DE MAGNY EN VEXIN</t>
  </si>
  <si>
    <t>SSIAD MARINES</t>
  </si>
  <si>
    <t>SSIAD ADMR DE L'EST PARISIS</t>
  </si>
  <si>
    <t>SSIAD PONTOISE</t>
  </si>
  <si>
    <t>Boissy-L'Aillerie</t>
  </si>
  <si>
    <t>Saint-Ouen-L'Aumône</t>
  </si>
  <si>
    <t>SSIAD SARCELLES</t>
  </si>
  <si>
    <t>SSIAD EPINAD (NUIT EXPERIMENTAL)</t>
  </si>
  <si>
    <t>SSIAD ADSSID</t>
  </si>
  <si>
    <t>SSIAD SURVILLIERS</t>
  </si>
  <si>
    <t>SSIAD TAVERNY</t>
  </si>
  <si>
    <t>En cours de négociation</t>
  </si>
  <si>
    <t>4 ans</t>
  </si>
  <si>
    <t>5 ans</t>
  </si>
  <si>
    <t>Effectifs du SAD mixte (au moment de la demande d'autorisation)</t>
  </si>
  <si>
    <t>Fonction</t>
  </si>
  <si>
    <t>Oui/Non</t>
  </si>
  <si>
    <t>Oui, en SPASAD</t>
  </si>
  <si>
    <t>Oui, en SPASAD expérimental</t>
  </si>
  <si>
    <t>ESA</t>
  </si>
  <si>
    <t>Identité du SAD mixte</t>
  </si>
  <si>
    <t xml:space="preserve">Identité du représentant légal 
SAD mixte </t>
  </si>
  <si>
    <t>Oui, je souhaite supprimer des communes de ma zone d'intervention actuelle</t>
  </si>
  <si>
    <t>Oui, je souhaite ajouter des communes dans ma zone d'intervention actuelle</t>
  </si>
  <si>
    <t>6 mois</t>
  </si>
  <si>
    <t xml:space="preserve">1 an </t>
  </si>
  <si>
    <t xml:space="preserve">Critères </t>
  </si>
  <si>
    <t>Indicateurs</t>
  </si>
  <si>
    <t>4. Avis</t>
  </si>
  <si>
    <t>3. Critères de conformité</t>
  </si>
  <si>
    <t>Prestations proposées et modalités de mise en oeuvre par le service</t>
  </si>
  <si>
    <t>Actions de prévention</t>
  </si>
  <si>
    <t>Ergothérapeute / Psychomotricien</t>
  </si>
  <si>
    <t>Accompagnant éducatif et social</t>
  </si>
  <si>
    <t xml:space="preserve">Assistant de Soins en Gérontologie </t>
  </si>
  <si>
    <t>Partenariats extérieurs</t>
  </si>
  <si>
    <t>Modalités de coordination avec les acteurs du territoire et partenariats envisagés (conventions et lettres d'engagement)</t>
  </si>
  <si>
    <t>Startégie de développement</t>
  </si>
  <si>
    <t xml:space="preserve">Cohérence du budget prévisionnel avec l'activité du SAD mixte </t>
  </si>
  <si>
    <t>Plan d'actions et projections</t>
  </si>
  <si>
    <t>Projet personnalisé : évaluation des attentes et des besoins, modalités d’évaluation, mise en œuvre, actualisation et réévaluation du projet personnalisé</t>
  </si>
  <si>
    <t>Commentaires</t>
  </si>
  <si>
    <t>Actions de lutte contre l'isolement social</t>
  </si>
  <si>
    <t>Soins*</t>
  </si>
  <si>
    <t xml:space="preserve">Aide et accompagnement* </t>
  </si>
  <si>
    <t xml:space="preserve">*Pour les activités nouvellement créées </t>
  </si>
  <si>
    <t>Modalités d'accueil et d'accompagnement des personnes</t>
  </si>
  <si>
    <t>Modalités d'organisation : responsable de la coordination, suivi pluridisciplinaire, interlocuteur unique, modalités d'échanges, etc.</t>
  </si>
  <si>
    <t>Accompagnement spécifique : fin de vie, soins palliatifs, MND, etc.</t>
  </si>
  <si>
    <t>Gouvernance : modalités d'organisations (astreintes, délégation de signature, etc.)</t>
  </si>
  <si>
    <t xml:space="preserve">Modalités d'organisation du service et de continuité de service </t>
  </si>
  <si>
    <t>Coordonnées instructeur 
Conseil Départemental</t>
  </si>
  <si>
    <t>Identification du nouveau service</t>
  </si>
  <si>
    <t>Identification des services actuels</t>
  </si>
  <si>
    <t>Infirmier</t>
  </si>
  <si>
    <t>Aide-soignant</t>
  </si>
  <si>
    <t>Ressources Humaines</t>
  </si>
  <si>
    <t>Conforme</t>
  </si>
  <si>
    <t>Non conforme</t>
  </si>
  <si>
    <t>Partiellement conforme</t>
  </si>
  <si>
    <t>Validé</t>
  </si>
  <si>
    <t>A modifier</t>
  </si>
  <si>
    <t>Activité des services actuels</t>
  </si>
  <si>
    <r>
      <t xml:space="preserve">Le SAD mixte sollicite-t-il un changement de zone d'intervention pour le </t>
    </r>
    <r>
      <rPr>
        <b/>
        <sz val="11"/>
        <color theme="4"/>
        <rFont val="Calibri"/>
        <family val="2"/>
        <scheme val="minor"/>
      </rPr>
      <t xml:space="preserve">SOIN </t>
    </r>
    <r>
      <rPr>
        <b/>
        <sz val="11"/>
        <color theme="1"/>
        <rFont val="Calibri"/>
        <family val="2"/>
        <scheme val="minor"/>
      </rPr>
      <t>?</t>
    </r>
  </si>
  <si>
    <t>A ajouter / A supprimer</t>
  </si>
  <si>
    <t>A ajouter</t>
  </si>
  <si>
    <t>A supprimer</t>
  </si>
  <si>
    <t>En attente de documents complémentaires</t>
  </si>
  <si>
    <t>Raison Sociale et Finess du SSIAD</t>
  </si>
  <si>
    <t>Fusion (absorption ou création)</t>
  </si>
  <si>
    <r>
      <t xml:space="preserve">Commune </t>
    </r>
    <r>
      <rPr>
        <i/>
        <sz val="11"/>
        <color theme="1"/>
        <rFont val="Calibri"/>
        <family val="2"/>
        <scheme val="minor"/>
      </rPr>
      <t>(remplissage automatique)</t>
    </r>
  </si>
  <si>
    <t>Code INSEE</t>
  </si>
  <si>
    <t>Travaux en cours</t>
  </si>
  <si>
    <r>
      <t xml:space="preserve">Effectifs </t>
    </r>
    <r>
      <rPr>
        <b/>
        <sz val="14"/>
        <color theme="1" tint="0.499984740745262"/>
        <rFont val="Calibri"/>
        <family val="2"/>
        <scheme val="minor"/>
      </rPr>
      <t>ENCADREMENT ET ADMINISTRATIF</t>
    </r>
  </si>
  <si>
    <t>Création d'un GCSMS titulaire</t>
  </si>
  <si>
    <t>Création d'un GCSMS exploitant à titre transitoire</t>
  </si>
  <si>
    <t>920808078 SSIAD Association SHERPAS</t>
  </si>
  <si>
    <t>920804721 SSIAD SAPA</t>
  </si>
  <si>
    <t>920007929 SSIAD CHRS DE LONGUE DUREE</t>
  </si>
  <si>
    <t>920811536 SSIAD BAGNEUX</t>
  </si>
  <si>
    <t>920024916 SSIAD Chaville</t>
  </si>
  <si>
    <t>920807336 SSIAD SCEAUX</t>
  </si>
  <si>
    <t>920031028 SERVICE EXPERIMENTAL D'AIDE A DOMICILE</t>
  </si>
  <si>
    <t>Taux d’occupation en nombre de journées réalisées : Nombre de journées réalisées / Nombre de journées théoriques (nombre de jours d'ouverture du service)</t>
  </si>
  <si>
    <r>
      <rPr>
        <b/>
        <u/>
        <sz val="11"/>
        <color theme="1"/>
        <rFont val="Calibri"/>
        <family val="2"/>
        <scheme val="minor"/>
      </rPr>
      <t>Si oui</t>
    </r>
    <r>
      <rPr>
        <b/>
        <sz val="11"/>
        <color theme="1"/>
        <rFont val="Calibri"/>
        <family val="2"/>
        <scheme val="minor"/>
      </rPr>
      <t>, préciser le(s) code(s) INSEE concerné(s) par l'ajout ou la suppression</t>
    </r>
  </si>
  <si>
    <t>Autorisation
PH</t>
  </si>
  <si>
    <t>Convention de coopération à titre transitoire</t>
  </si>
  <si>
    <t>Raison sociale du SAD mixte</t>
  </si>
  <si>
    <t>S’il est dématérialisé, l’outil de liaison est-il conforme au cadre d’interopérabilité des SI en santé ?</t>
  </si>
  <si>
    <t>Le service dispose-t-il de locaux  servant à l'organisation de la coordination ?</t>
  </si>
  <si>
    <t>Si vous souhaitez modifier la zone d'intervention mixte, veuillez poursuivre le questionnaire :</t>
  </si>
  <si>
    <t>Public autonome</t>
  </si>
  <si>
    <t>Public hospitalier</t>
  </si>
  <si>
    <t>Public territorial</t>
  </si>
  <si>
    <t>Transfert ou reprise d’activité</t>
  </si>
  <si>
    <t>Nombre de salariés</t>
  </si>
  <si>
    <t>Responsable de secteur</t>
  </si>
  <si>
    <t>Gestionnaire administratif</t>
  </si>
  <si>
    <t>Responsable/Chargé qualité</t>
  </si>
  <si>
    <t>Responsable/Directeur</t>
  </si>
  <si>
    <t>950047803 SPASAD VILLIERS LE BEL</t>
  </si>
  <si>
    <t>Autorisation sur tout le
département</t>
  </si>
  <si>
    <t>Autorisation
PA</t>
  </si>
  <si>
    <t>ajouter des effectifs</t>
  </si>
  <si>
    <t>TOTAL des effectifs</t>
  </si>
  <si>
    <t xml:space="preserve">Favorable </t>
  </si>
  <si>
    <t>Onglet "Cadre à compléter"</t>
  </si>
  <si>
    <t>Psychologue</t>
  </si>
  <si>
    <t>1. Information sur les services actuels</t>
  </si>
  <si>
    <t>Système d'information et coordination</t>
  </si>
  <si>
    <t>Dans le cas d'un rapprochement entre plusieurs structures, veuillez renseigner l'activité de tous les services concernés :</t>
  </si>
  <si>
    <t>La deuxième partie permet de présenter le nouveau service, en renseignant son identité, son activité, ses effectifs, son système d'information et de coordination et sa zone d'intervention mixte.</t>
  </si>
  <si>
    <t>Oui/Non/Travaux en cours</t>
  </si>
  <si>
    <r>
      <t xml:space="preserve">Pour assurer l’effectivité d’un fonctionnement intégré des activités d’aide et de soins et de la cohérence dans la mise en œuvre des projets d’accompagnement personnalisés, les services se dotent de plusieurs outils.
</t>
    </r>
    <r>
      <rPr>
        <i/>
        <sz val="12"/>
        <color theme="1"/>
        <rFont val="Calibri"/>
        <family val="2"/>
        <scheme val="minor"/>
      </rPr>
      <t>Consulter le guide d'accompagnement au volet numérique : https://esante.gouv.fr/sites/default/files/media_entity/documents/guide-accompagnement-volet-numerique-reforme-sad_vf.pdf</t>
    </r>
  </si>
  <si>
    <r>
      <t xml:space="preserve">Volume d'heures </t>
    </r>
    <r>
      <rPr>
        <b/>
        <u/>
        <sz val="11"/>
        <color theme="1"/>
        <rFont val="Calibri"/>
        <family val="2"/>
        <scheme val="minor"/>
      </rPr>
      <t xml:space="preserve">APA </t>
    </r>
    <r>
      <rPr>
        <b/>
        <sz val="11"/>
        <color theme="1"/>
        <rFont val="Calibri"/>
        <family val="2"/>
        <scheme val="minor"/>
      </rPr>
      <t xml:space="preserve">
annuel
(période N-1)</t>
    </r>
  </si>
  <si>
    <r>
      <t xml:space="preserve">Volume d'heures </t>
    </r>
    <r>
      <rPr>
        <b/>
        <u/>
        <sz val="11"/>
        <color theme="1"/>
        <rFont val="Calibri"/>
        <family val="2"/>
        <scheme val="minor"/>
      </rPr>
      <t>PCH</t>
    </r>
    <r>
      <rPr>
        <b/>
        <sz val="11"/>
        <color theme="1"/>
        <rFont val="Calibri"/>
        <family val="2"/>
        <scheme val="minor"/>
      </rPr>
      <t xml:space="preserve">
annuel
(période N-1)</t>
    </r>
  </si>
  <si>
    <r>
      <rPr>
        <b/>
        <sz val="14"/>
        <rFont val="Calibri"/>
        <family val="2"/>
        <scheme val="minor"/>
      </rPr>
      <t>Activité du SAAD</t>
    </r>
    <r>
      <rPr>
        <b/>
        <sz val="14"/>
        <color rgb="FFFF0000"/>
        <rFont val="Calibri"/>
        <family val="2"/>
        <scheme val="minor"/>
      </rPr>
      <t xml:space="preserve"> </t>
    </r>
  </si>
  <si>
    <t>Adresse du site principal sur le territoire d'autorisation</t>
  </si>
  <si>
    <t>Convention(s) collective(s)</t>
  </si>
  <si>
    <t xml:space="preserve">3. Critères de conformité : </t>
  </si>
  <si>
    <t xml:space="preserve">Dans le cas d'un rapprochement entre plusieurs structures, veuillez identifier tous les services concernés : </t>
  </si>
  <si>
    <t>Les cellules à compléter sont sous forme de menu déroulant à sélectionner ou de case vide à compléter.</t>
  </si>
  <si>
    <t>Les cellules à compléter peuvent être sous forme de menu déroulant à sélectionner ou de case vide à compléter.</t>
  </si>
  <si>
    <t>CCN 51</t>
  </si>
  <si>
    <t>CCN 65</t>
  </si>
  <si>
    <t>CCN Branche de l'aide à domicile</t>
  </si>
  <si>
    <t>Si autre, précisez</t>
  </si>
  <si>
    <r>
      <t>Code Postal</t>
    </r>
    <r>
      <rPr>
        <i/>
        <sz val="11"/>
        <color theme="1"/>
        <rFont val="Calibri"/>
        <family val="2"/>
        <scheme val="minor"/>
      </rPr>
      <t xml:space="preserve"> (remplissage automatique)</t>
    </r>
  </si>
  <si>
    <r>
      <rPr>
        <b/>
        <u/>
        <sz val="11"/>
        <color theme="1"/>
        <rFont val="Calibri"/>
        <family val="2"/>
        <scheme val="minor"/>
      </rPr>
      <t>Si oui</t>
    </r>
    <r>
      <rPr>
        <b/>
        <sz val="11"/>
        <color theme="1"/>
        <rFont val="Calibri"/>
        <family val="2"/>
        <scheme val="minor"/>
      </rPr>
      <t>, préciser le nom des communes concernées par l'ajout ou la suppression</t>
    </r>
  </si>
  <si>
    <t>Si vous sollicitez une scission d'autorisation, veuillez préciser la zone d'intervention en dehors de la zone d'intervention mixte aide et soin</t>
  </si>
  <si>
    <t>La somme des colonnes C, D, E doit correspondre à l'activité annuelle totale du SAAD toutes prestations confondues du Département</t>
  </si>
  <si>
    <t>Nom commercial du SAD mixte</t>
  </si>
  <si>
    <t>Activité</t>
  </si>
  <si>
    <t>Dans le cas d'un rapprochement entre plusieurs structures, veuillez agréger les données actuelles de tous les services concernés :</t>
  </si>
  <si>
    <r>
      <t xml:space="preserve">Nombre ETP
</t>
    </r>
    <r>
      <rPr>
        <b/>
        <sz val="11"/>
        <color rgb="FF7030A0"/>
        <rFont val="Calibri"/>
        <family val="2"/>
        <scheme val="minor"/>
      </rPr>
      <t>pourvu</t>
    </r>
  </si>
  <si>
    <t>Auxiliaire de vie sociale</t>
  </si>
  <si>
    <t>Assistant de vie</t>
  </si>
  <si>
    <t xml:space="preserve">Le service dispose-t-il d'un logiciel métier unique pour gérer les activités d'aide et de soins ? Précisez quelles sont les fonctionnalités de ce logiciel. </t>
  </si>
  <si>
    <t>Soutien et acccompagnement des aidants</t>
  </si>
  <si>
    <t xml:space="preserve">Les conditions d’accueil et modalités d’information du public, dont documents obligatoires (livret d'accueil, DIPEC, facturation). </t>
  </si>
  <si>
    <r>
      <t>Commentaires / Appréciations</t>
    </r>
    <r>
      <rPr>
        <b/>
        <sz val="11"/>
        <color rgb="FFFF0000"/>
        <rFont val="Calibri"/>
        <family val="2"/>
        <scheme val="minor"/>
      </rPr>
      <t xml:space="preserve"> obligatoires</t>
    </r>
  </si>
  <si>
    <t>Modalités de prise en charge des personnes :  conditions de l’évaluation de la demande et des besoins de la personne, respect des droits des personnes prises en charge, modalités d'orientation de la personne en cas d'incapacité à répondre aux besoins exprimés, modalités de contrôle de la qualité des prestations</t>
  </si>
  <si>
    <t xml:space="preserve">Politique de promotion de la bientraitance et dispositif interne de gestion des risques : prévention de la maltraitance ainsi que les modalités de repérage, de signalement et de traitement des situations de maltraitance </t>
  </si>
  <si>
    <t xml:space="preserve">Gestion des effectifs salariés et externes, niveau de qualification (directeur et encadrants) et démarches de recrutement </t>
  </si>
  <si>
    <t>Concernant la partie "Système d'information et coordination", il faudra obligatoirement préciser les modalités de mise en œuvre.</t>
  </si>
  <si>
    <t xml:space="preserve">Toutes les cellules vides doivent être renseignées. </t>
  </si>
  <si>
    <t xml:space="preserve">Antenne de la Croix rouge </t>
  </si>
  <si>
    <t>Privé à but non lucratif</t>
  </si>
  <si>
    <t>Habilité à l'aide sociale (HAS)</t>
  </si>
  <si>
    <t>Demande de maintien HAS</t>
  </si>
  <si>
    <t>Demande de création HAS</t>
  </si>
  <si>
    <t xml:space="preserve">Demande de fin HAS </t>
  </si>
  <si>
    <t>Le service s'engage-t-il à disposer d'une solution de télégestion et de télétransmission</t>
  </si>
  <si>
    <t>Souhaitez-vous répondre à un AAC CPOM dotation qualité ?</t>
  </si>
  <si>
    <t>Je dispose déjà d’un CPOM qualité</t>
  </si>
  <si>
    <t>Conformité au cahier des charges</t>
  </si>
  <si>
    <r>
      <t xml:space="preserve">Volume d'heures annuel
</t>
    </r>
    <r>
      <rPr>
        <b/>
        <u/>
        <sz val="11"/>
        <rFont val="Calibri"/>
        <family val="2"/>
        <scheme val="minor"/>
      </rPr>
      <t xml:space="preserve">hors APA/PCH
</t>
    </r>
    <r>
      <rPr>
        <sz val="11"/>
        <rFont val="Calibri"/>
        <family val="2"/>
        <scheme val="minor"/>
      </rPr>
      <t xml:space="preserve">ex : aide ménagère
</t>
    </r>
    <r>
      <rPr>
        <b/>
        <sz val="11"/>
        <rFont val="Calibri"/>
        <family val="2"/>
        <scheme val="minor"/>
      </rPr>
      <t xml:space="preserve"> (période N-1)</t>
    </r>
  </si>
  <si>
    <r>
      <rPr>
        <b/>
        <sz val="18"/>
        <color theme="1"/>
        <rFont val="Calibri"/>
        <family val="2"/>
        <scheme val="minor"/>
      </rPr>
      <t xml:space="preserve">Cadre à compléter pour devenir SAD mixte </t>
    </r>
    <r>
      <rPr>
        <b/>
        <sz val="16"/>
        <color theme="1"/>
        <rFont val="Calibri"/>
        <family val="2"/>
        <scheme val="minor"/>
      </rPr>
      <t xml:space="preserve">
</t>
    </r>
    <r>
      <rPr>
        <sz val="16"/>
        <color theme="1"/>
        <rFont val="Calibri"/>
        <family val="2"/>
        <scheme val="minor"/>
      </rPr>
      <t xml:space="preserve">Territoire : </t>
    </r>
    <r>
      <rPr>
        <b/>
        <sz val="16"/>
        <color theme="1"/>
        <rFont val="Calibri"/>
        <family val="2"/>
        <scheme val="minor"/>
      </rPr>
      <t>Guadeloupe</t>
    </r>
    <r>
      <rPr>
        <sz val="16"/>
        <color theme="1"/>
        <rFont val="Calibri"/>
        <family val="2"/>
        <scheme val="minor"/>
      </rPr>
      <t xml:space="preserve"> (hors Îles du Nord)</t>
    </r>
  </si>
  <si>
    <t>Structure</t>
  </si>
  <si>
    <t>Téléphone / Mail</t>
  </si>
  <si>
    <t>Zone d'intervention</t>
  </si>
  <si>
    <r>
      <rPr>
        <b/>
        <sz val="11"/>
        <rFont val="Calibri"/>
        <family val="2"/>
        <scheme val="minor"/>
      </rPr>
      <t xml:space="preserve">Commune </t>
    </r>
    <r>
      <rPr>
        <b/>
        <sz val="11"/>
        <color theme="1"/>
        <rFont val="Calibri"/>
        <family val="2"/>
        <scheme val="minor"/>
      </rPr>
      <t xml:space="preserve">
</t>
    </r>
    <r>
      <rPr>
        <i/>
        <sz val="11"/>
        <color theme="1"/>
        <rFont val="Calibri"/>
        <family val="2"/>
        <scheme val="minor"/>
      </rPr>
      <t>(remplissage automatique)</t>
    </r>
  </si>
  <si>
    <t>Commune</t>
  </si>
  <si>
    <t>Les Abymes</t>
  </si>
  <si>
    <t>Anse-Bertrand</t>
  </si>
  <si>
    <t>Baie-Mahault</t>
  </si>
  <si>
    <t>Baillif</t>
  </si>
  <si>
    <t>Basse-Terre</t>
  </si>
  <si>
    <t>Bouillante</t>
  </si>
  <si>
    <t>Capesterre-Belle-Eau</t>
  </si>
  <si>
    <t>Capesterre-de-Marie-Galante</t>
  </si>
  <si>
    <t>Gourbeyre</t>
  </si>
  <si>
    <t>La Désirade</t>
  </si>
  <si>
    <t>Deshaies</t>
  </si>
  <si>
    <t>Grand-Bourg</t>
  </si>
  <si>
    <t>Le Gosier</t>
  </si>
  <si>
    <t>Goyave</t>
  </si>
  <si>
    <t>Lamentin</t>
  </si>
  <si>
    <t>Le Moule</t>
  </si>
  <si>
    <t>Petit-Bourg</t>
  </si>
  <si>
    <t>Petit-Canal</t>
  </si>
  <si>
    <t>Pointe-à-Pitre</t>
  </si>
  <si>
    <t>Pointe-Noire</t>
  </si>
  <si>
    <t>Port-Louis</t>
  </si>
  <si>
    <t>Saint-Claude</t>
  </si>
  <si>
    <t>Saint-François</t>
  </si>
  <si>
    <t>Saint-Louis</t>
  </si>
  <si>
    <t>Sainte-Anne</t>
  </si>
  <si>
    <t>Sainte-Rose</t>
  </si>
  <si>
    <t>Terre-de-Bas</t>
  </si>
  <si>
    <t>Terre-de-Haut</t>
  </si>
  <si>
    <t>Trois-Rivières</t>
  </si>
  <si>
    <t>Vieux-Fort</t>
  </si>
  <si>
    <t>Vieux-Habitants</t>
  </si>
  <si>
    <t>Code Postal</t>
  </si>
  <si>
    <t>Morne-à-l’Eau</t>
  </si>
  <si>
    <r>
      <rPr>
        <b/>
        <sz val="11"/>
        <rFont val="Calibri"/>
        <family val="2"/>
        <scheme val="minor"/>
      </rPr>
      <t>Commune</t>
    </r>
    <r>
      <rPr>
        <b/>
        <sz val="11"/>
        <color theme="1"/>
        <rFont val="Calibri"/>
        <family val="2"/>
        <scheme val="minor"/>
      </rPr>
      <t xml:space="preserve">
</t>
    </r>
    <r>
      <rPr>
        <i/>
        <sz val="11"/>
        <color theme="1"/>
        <rFont val="Calibri"/>
        <family val="2"/>
        <scheme val="minor"/>
      </rPr>
      <t>(remplissage automatique)</t>
    </r>
  </si>
  <si>
    <t>FINESS Juridique</t>
  </si>
  <si>
    <t>FINESS Géographique / SSIAD</t>
  </si>
  <si>
    <t>970103438</t>
  </si>
  <si>
    <t>970100830</t>
  </si>
  <si>
    <t>970100533</t>
  </si>
  <si>
    <t>970100541</t>
  </si>
  <si>
    <t>970100558</t>
  </si>
  <si>
    <t>970100566</t>
  </si>
  <si>
    <t>970100574</t>
  </si>
  <si>
    <t>970100582</t>
  </si>
  <si>
    <t>970100590</t>
  </si>
  <si>
    <t>970100608</t>
  </si>
  <si>
    <t>970105110</t>
  </si>
  <si>
    <t>970100616</t>
  </si>
  <si>
    <t>970100624</t>
  </si>
  <si>
    <t>970100756</t>
  </si>
  <si>
    <t>970100764</t>
  </si>
  <si>
    <t>970100152</t>
  </si>
  <si>
    <r>
      <t xml:space="preserve">970103479 - SSIAD </t>
    </r>
    <r>
      <rPr>
        <b/>
        <sz val="11"/>
        <color theme="1"/>
        <rFont val="Calibri"/>
        <family val="2"/>
        <scheme val="minor"/>
      </rPr>
      <t>SOINS TI KAZ</t>
    </r>
  </si>
  <si>
    <r>
      <t>970103776 -</t>
    </r>
    <r>
      <rPr>
        <b/>
        <sz val="11"/>
        <color theme="1"/>
        <rFont val="Calibri"/>
        <family val="2"/>
        <scheme val="minor"/>
      </rPr>
      <t xml:space="preserve"> SSIAD CLAIRE ARRONDELL</t>
    </r>
  </si>
  <si>
    <r>
      <t xml:space="preserve">970105045 - </t>
    </r>
    <r>
      <rPr>
        <b/>
        <sz val="11"/>
        <color theme="1"/>
        <rFont val="Calibri"/>
        <family val="2"/>
        <scheme val="minor"/>
      </rPr>
      <t>SSIAD ARC-EN-CIEL</t>
    </r>
  </si>
  <si>
    <r>
      <t xml:space="preserve">970105037 - </t>
    </r>
    <r>
      <rPr>
        <b/>
        <sz val="11"/>
        <color theme="1"/>
        <rFont val="Calibri"/>
        <family val="2"/>
        <scheme val="minor"/>
      </rPr>
      <t>SSIAD LES PERVENCHES</t>
    </r>
  </si>
  <si>
    <r>
      <t xml:space="preserve">970105029 - </t>
    </r>
    <r>
      <rPr>
        <b/>
        <sz val="11"/>
        <color theme="1"/>
        <rFont val="Calibri"/>
        <family val="2"/>
        <scheme val="minor"/>
      </rPr>
      <t>SSIAD FLEUR DE COTON</t>
    </r>
  </si>
  <si>
    <r>
      <t>970105011 -</t>
    </r>
    <r>
      <rPr>
        <b/>
        <sz val="11"/>
        <color theme="1"/>
        <rFont val="Calibri"/>
        <family val="2"/>
        <scheme val="minor"/>
      </rPr>
      <t xml:space="preserve"> SSIAD MAN  BIZOU</t>
    </r>
  </si>
  <si>
    <r>
      <t>970105003 -</t>
    </r>
    <r>
      <rPr>
        <b/>
        <sz val="11"/>
        <color theme="1"/>
        <rFont val="Calibri"/>
        <family val="2"/>
        <scheme val="minor"/>
      </rPr>
      <t xml:space="preserve"> SSIAD MEDIPLUS</t>
    </r>
  </si>
  <si>
    <r>
      <t>970105052 -</t>
    </r>
    <r>
      <rPr>
        <b/>
        <sz val="11"/>
        <color theme="1"/>
        <rFont val="Calibri"/>
        <family val="2"/>
        <scheme val="minor"/>
      </rPr>
      <t xml:space="preserve"> SSIAD CANELLE</t>
    </r>
  </si>
  <si>
    <r>
      <t xml:space="preserve">970105060 - </t>
    </r>
    <r>
      <rPr>
        <b/>
        <sz val="11"/>
        <color theme="1"/>
        <rFont val="Calibri"/>
        <family val="2"/>
        <scheme val="minor"/>
      </rPr>
      <t>SERVICE LONGAN</t>
    </r>
  </si>
  <si>
    <r>
      <t>970105078 -</t>
    </r>
    <r>
      <rPr>
        <b/>
        <sz val="11"/>
        <color theme="1"/>
        <rFont val="Calibri"/>
        <family val="2"/>
        <scheme val="minor"/>
      </rPr>
      <t xml:space="preserve"> SSIAD ATOUMO</t>
    </r>
  </si>
  <si>
    <r>
      <t xml:space="preserve">970105086 - </t>
    </r>
    <r>
      <rPr>
        <b/>
        <sz val="11"/>
        <color theme="1"/>
        <rFont val="Calibri"/>
        <family val="2"/>
        <scheme val="minor"/>
      </rPr>
      <t>SSIAD DU C.C.A.S. DES ABYMES</t>
    </r>
  </si>
  <si>
    <r>
      <t xml:space="preserve">970105094 - </t>
    </r>
    <r>
      <rPr>
        <b/>
        <sz val="11"/>
        <color theme="1"/>
        <rFont val="Calibri"/>
        <family val="2"/>
        <scheme val="minor"/>
      </rPr>
      <t>SSIAD LA PRESERVATRICE</t>
    </r>
  </si>
  <si>
    <r>
      <t xml:space="preserve">970107462 - </t>
    </r>
    <r>
      <rPr>
        <b/>
        <sz val="11"/>
        <color theme="1"/>
        <rFont val="Calibri"/>
        <family val="2"/>
        <scheme val="minor"/>
      </rPr>
      <t>SSIAD KERABON'SOINS</t>
    </r>
  </si>
  <si>
    <r>
      <t xml:space="preserve">970112504 - </t>
    </r>
    <r>
      <rPr>
        <b/>
        <sz val="11"/>
        <color theme="1"/>
        <rFont val="Calibri"/>
        <family val="2"/>
        <scheme val="minor"/>
      </rPr>
      <t>SSIAD DES SAINTES</t>
    </r>
  </si>
  <si>
    <r>
      <t xml:space="preserve">970115267 - </t>
    </r>
    <r>
      <rPr>
        <b/>
        <sz val="11"/>
        <color theme="1"/>
        <rFont val="Calibri"/>
        <family val="2"/>
        <scheme val="minor"/>
      </rPr>
      <t>SSIAD DE SAINT-BARTHELEMY</t>
    </r>
  </si>
  <si>
    <r>
      <t xml:space="preserve">970107512 - </t>
    </r>
    <r>
      <rPr>
        <b/>
        <sz val="11"/>
        <color theme="1"/>
        <rFont val="Calibri"/>
        <family val="2"/>
        <scheme val="minor"/>
      </rPr>
      <t>SSIAD AMGS</t>
    </r>
  </si>
  <si>
    <r>
      <t>970105102 -</t>
    </r>
    <r>
      <rPr>
        <b/>
        <sz val="11"/>
        <color theme="1"/>
        <rFont val="Calibri"/>
        <family val="2"/>
        <scheme val="minor"/>
      </rPr>
      <t xml:space="preserve"> SSIAD DOU MANMAN</t>
    </r>
  </si>
  <si>
    <r>
      <t xml:space="preserve">Code INSEE
</t>
    </r>
    <r>
      <rPr>
        <i/>
        <sz val="11"/>
        <color theme="1"/>
        <rFont val="Calibri"/>
        <family val="2"/>
        <scheme val="minor"/>
      </rPr>
      <t>(menu déroulant)</t>
    </r>
    <r>
      <rPr>
        <i/>
        <sz val="11"/>
        <color rgb="FFFF0000"/>
        <rFont val="Calibri"/>
        <family val="2"/>
        <scheme val="minor"/>
      </rPr>
      <t xml:space="preserve"> </t>
    </r>
  </si>
  <si>
    <r>
      <t xml:space="preserve">Code INSEE
</t>
    </r>
    <r>
      <rPr>
        <i/>
        <sz val="11"/>
        <color theme="1"/>
        <rFont val="Calibri"/>
        <family val="2"/>
        <scheme val="minor"/>
      </rPr>
      <t xml:space="preserve">(menu déroulant) </t>
    </r>
  </si>
  <si>
    <t>PETIT-CANAL (en partie : Gachette, Cluny, Les Mangles, le Bourg, Gros Cap)</t>
  </si>
  <si>
    <t>PETIT-CANAL (en partie : Bazin, Rougeol, Desvarieux, Dumaine)</t>
  </si>
  <si>
    <t>Avis argumenté de l'ARS</t>
  </si>
  <si>
    <t>Cadre réservé à l'ARS et au Conseil Départemental</t>
  </si>
  <si>
    <r>
      <t xml:space="preserve">Code INSEE </t>
    </r>
    <r>
      <rPr>
        <i/>
        <sz val="11"/>
        <color theme="1"/>
        <rFont val="Calibri"/>
        <family val="2"/>
        <scheme val="minor"/>
      </rPr>
      <t>(menu déroulant)</t>
    </r>
  </si>
  <si>
    <r>
      <t xml:space="preserve">Le service dispose-t-il d'un Dossier Usager Informatisé (DUI) répondant aux critères suivants :
- Référencement Ségur 
- Conformité avec les exigences de sécurité définies dans le cadre de la politique de sécurité des SI en santé et du RGPD 
- Gestion des accès à l’information selon le profil de chaque professionnel 
</t>
    </r>
    <r>
      <rPr>
        <i/>
        <sz val="11"/>
        <color theme="1"/>
        <rFont val="Calibri"/>
        <family val="2"/>
        <scheme val="minor"/>
      </rPr>
      <t>(cf. article 3.1 du cahier des charges)</t>
    </r>
  </si>
  <si>
    <r>
      <t xml:space="preserve">Le service dispose-t-il d'une grille d’évaluation globale commune pour les besoins d’aide et de soins ?  </t>
    </r>
    <r>
      <rPr>
        <i/>
        <sz val="11"/>
        <color theme="1"/>
        <rFont val="Calibri"/>
        <family val="2"/>
        <scheme val="minor"/>
      </rPr>
      <t>(cf. article 4.3.2 du cahier des charges)</t>
    </r>
  </si>
  <si>
    <r>
      <t xml:space="preserve">Le service dispose-t-il d'un outil de liaison unique pour les interventions réalisées au domicile ? </t>
    </r>
    <r>
      <rPr>
        <i/>
        <sz val="11"/>
        <color theme="1"/>
        <rFont val="Calibri"/>
        <family val="2"/>
        <scheme val="minor"/>
      </rPr>
      <t>(cf. article 4.3.2 du cahier des charges)</t>
    </r>
  </si>
  <si>
    <r>
      <t xml:space="preserve">Le service dispose-t-il d'un logiciel de télégestion permettant de tenir à jour l’historique des interventions ? </t>
    </r>
    <r>
      <rPr>
        <i/>
        <sz val="11"/>
        <color theme="1"/>
        <rFont val="Calibri"/>
        <family val="2"/>
        <scheme val="minor"/>
      </rPr>
      <t>(Cf. article 4.1.2 du cahier des charges)</t>
    </r>
  </si>
  <si>
    <t>Dans le cas d'un rapprochement entre plusieurs structures, veuillez préciser la zone d'intervention pour l'ensemble des services concernés :</t>
  </si>
  <si>
    <r>
      <t xml:space="preserve">La zone d'intervention </t>
    </r>
    <r>
      <rPr>
        <b/>
        <u/>
        <sz val="11"/>
        <color theme="1"/>
        <rFont val="Calibri"/>
        <family val="2"/>
        <scheme val="minor"/>
      </rPr>
      <t xml:space="preserve">aide et soins envisagée </t>
    </r>
    <r>
      <rPr>
        <b/>
        <sz val="11"/>
        <color theme="1"/>
        <rFont val="Calibri"/>
        <family val="2"/>
        <scheme val="minor"/>
      </rPr>
      <t>pour l'ensemble des services concernés</t>
    </r>
  </si>
  <si>
    <t xml:space="preserve">Si le(s) ex-SAAD détenant une autorisation sur tout le Département de la Guadeloupe souhaitent modifier la zone d'intervention mixte, veuillez remplir les champs suivants : </t>
  </si>
  <si>
    <t xml:space="preserve">Actions permettant le développement des compétences, dont le plan de formation, la promotion et l'amélioration de la qualité de vie au travail et la prévention des risques professionnels </t>
  </si>
  <si>
    <t>Avis argumenté du Conseil Départemental</t>
  </si>
  <si>
    <r>
      <t>Le SAD sollicite-t-il un changement de zone d'intervention pour</t>
    </r>
    <r>
      <rPr>
        <b/>
        <sz val="11"/>
        <color theme="5"/>
        <rFont val="Calibri"/>
        <family val="2"/>
        <scheme val="minor"/>
      </rPr>
      <t xml:space="preserve"> </t>
    </r>
    <r>
      <rPr>
        <b/>
        <sz val="11"/>
        <color theme="5" tint="-0.249977111117893"/>
        <rFont val="Calibri"/>
        <family val="2"/>
        <scheme val="minor"/>
      </rPr>
      <t xml:space="preserve">l'AIDE et l'ACCOMPAGNEMENT </t>
    </r>
    <r>
      <rPr>
        <b/>
        <sz val="11"/>
        <color theme="1"/>
        <rFont val="Calibri"/>
        <family val="2"/>
        <scheme val="minor"/>
      </rPr>
      <t>?</t>
    </r>
  </si>
  <si>
    <r>
      <t xml:space="preserve">Effectifs </t>
    </r>
    <r>
      <rPr>
        <b/>
        <sz val="14"/>
        <color theme="5" tint="-0.249977111117893"/>
        <rFont val="Calibri"/>
        <family val="2"/>
        <scheme val="minor"/>
      </rPr>
      <t>AIDE ET ACCOMPAGNEMENT</t>
    </r>
  </si>
  <si>
    <r>
      <t xml:space="preserve">Raison sociale et nom commercial
</t>
    </r>
    <r>
      <rPr>
        <b/>
        <sz val="11"/>
        <color theme="5" tint="-0.249977111117893"/>
        <rFont val="Calibri"/>
        <family val="2"/>
        <scheme val="minor"/>
      </rPr>
      <t xml:space="preserve"> SAAD</t>
    </r>
    <r>
      <rPr>
        <b/>
        <sz val="11"/>
        <color theme="5"/>
        <rFont val="Calibri"/>
        <family val="2"/>
        <scheme val="minor"/>
      </rPr>
      <t xml:space="preserve">
</t>
    </r>
    <r>
      <rPr>
        <i/>
        <sz val="11"/>
        <color theme="1"/>
        <rFont val="Calibri"/>
        <family val="2"/>
        <scheme val="minor"/>
      </rPr>
      <t>(remplissage automatique)</t>
    </r>
  </si>
  <si>
    <r>
      <t xml:space="preserve">Raison sociale et nom commercial
</t>
    </r>
    <r>
      <rPr>
        <b/>
        <sz val="11"/>
        <color theme="5" tint="-0.249977111117893"/>
        <rFont val="Calibri"/>
        <family val="2"/>
        <scheme val="minor"/>
      </rPr>
      <t xml:space="preserve"> SAAD</t>
    </r>
  </si>
  <si>
    <r>
      <t>N°SIRET</t>
    </r>
    <r>
      <rPr>
        <b/>
        <sz val="11"/>
        <color theme="5"/>
        <rFont val="Calibri"/>
        <family val="2"/>
        <scheme val="minor"/>
      </rPr>
      <t xml:space="preserve"> </t>
    </r>
    <r>
      <rPr>
        <b/>
        <sz val="11"/>
        <color theme="5" tint="-0.249977111117893"/>
        <rFont val="Calibri"/>
        <family val="2"/>
        <scheme val="minor"/>
      </rPr>
      <t>SAAD</t>
    </r>
  </si>
  <si>
    <r>
      <t xml:space="preserve">N°FINESS géographique </t>
    </r>
    <r>
      <rPr>
        <b/>
        <sz val="11"/>
        <color theme="5" tint="-0.249977111117893"/>
        <rFont val="Calibri"/>
        <family val="2"/>
        <scheme val="minor"/>
      </rPr>
      <t xml:space="preserve">SAAD </t>
    </r>
    <r>
      <rPr>
        <b/>
        <sz val="11"/>
        <color theme="1"/>
        <rFont val="Calibri"/>
        <family val="2"/>
        <scheme val="minor"/>
      </rPr>
      <t xml:space="preserve">
</t>
    </r>
    <r>
      <rPr>
        <sz val="9"/>
        <color theme="1"/>
        <rFont val="Calibri"/>
        <family val="2"/>
        <scheme val="minor"/>
      </rPr>
      <t>(si existant)</t>
    </r>
  </si>
  <si>
    <r>
      <t xml:space="preserve">N° FINESS juridique
</t>
    </r>
    <r>
      <rPr>
        <b/>
        <sz val="11"/>
        <color theme="5" tint="-0.249977111117893"/>
        <rFont val="Calibri"/>
        <family val="2"/>
        <scheme val="minor"/>
      </rPr>
      <t xml:space="preserve">SAAD </t>
    </r>
    <r>
      <rPr>
        <b/>
        <sz val="11"/>
        <color theme="4"/>
        <rFont val="Calibri"/>
        <family val="2"/>
        <scheme val="minor"/>
      </rPr>
      <t xml:space="preserve">
</t>
    </r>
    <r>
      <rPr>
        <sz val="9"/>
        <color theme="1"/>
        <rFont val="Calibri"/>
        <family val="2"/>
        <scheme val="minor"/>
      </rPr>
      <t>(si existant)</t>
    </r>
  </si>
  <si>
    <r>
      <t xml:space="preserve">Statut juridique 
</t>
    </r>
    <r>
      <rPr>
        <b/>
        <sz val="11"/>
        <color theme="5" tint="-0.249977111117893"/>
        <rFont val="Calibri"/>
        <family val="2"/>
        <scheme val="minor"/>
      </rPr>
      <t xml:space="preserve"> SAAD</t>
    </r>
  </si>
  <si>
    <r>
      <t xml:space="preserve">CPOM signé
</t>
    </r>
    <r>
      <rPr>
        <b/>
        <sz val="11"/>
        <color theme="5" tint="-0.249977111117893"/>
        <rFont val="Calibri"/>
        <family val="2"/>
        <scheme val="minor"/>
      </rPr>
      <t xml:space="preserve"> SAAD</t>
    </r>
  </si>
  <si>
    <r>
      <t xml:space="preserve">Identification du </t>
    </r>
    <r>
      <rPr>
        <b/>
        <sz val="14"/>
        <color theme="5" tint="-0.249977111117893"/>
        <rFont val="Calibri"/>
        <family val="2"/>
        <scheme val="minor"/>
      </rPr>
      <t>SAAD</t>
    </r>
  </si>
  <si>
    <r>
      <t xml:space="preserve">Identification du </t>
    </r>
    <r>
      <rPr>
        <b/>
        <sz val="14"/>
        <color rgb="FF0070C0"/>
        <rFont val="Calibri"/>
        <family val="2"/>
        <scheme val="minor"/>
      </rPr>
      <t>SSIAD</t>
    </r>
  </si>
  <si>
    <r>
      <t xml:space="preserve">N° FINESS géographique et Raison Sociale
</t>
    </r>
    <r>
      <rPr>
        <b/>
        <sz val="11"/>
        <color rgb="FF0070C0"/>
        <rFont val="Calibri"/>
        <family val="2"/>
        <scheme val="minor"/>
      </rPr>
      <t xml:space="preserve"> SSIAD</t>
    </r>
  </si>
  <si>
    <r>
      <t xml:space="preserve">N° FINESS juridique
</t>
    </r>
    <r>
      <rPr>
        <b/>
        <sz val="11"/>
        <color rgb="FF0070C0"/>
        <rFont val="Calibri"/>
        <family val="2"/>
        <scheme val="minor"/>
      </rPr>
      <t xml:space="preserve"> SSIAD</t>
    </r>
    <r>
      <rPr>
        <b/>
        <sz val="11"/>
        <color theme="4"/>
        <rFont val="Calibri"/>
        <family val="2"/>
        <scheme val="minor"/>
      </rPr>
      <t xml:space="preserve">
</t>
    </r>
    <r>
      <rPr>
        <i/>
        <sz val="11"/>
        <color theme="1"/>
        <rFont val="Calibri"/>
        <family val="2"/>
        <scheme val="minor"/>
      </rPr>
      <t>(remplissage automatique)</t>
    </r>
  </si>
  <si>
    <r>
      <t xml:space="preserve">Statut juridique
</t>
    </r>
    <r>
      <rPr>
        <b/>
        <sz val="11"/>
        <color rgb="FF0070C0"/>
        <rFont val="Calibri"/>
        <family val="2"/>
        <scheme val="minor"/>
      </rPr>
      <t xml:space="preserve"> SSIAD</t>
    </r>
  </si>
  <si>
    <r>
      <t xml:space="preserve">CPOM signé
</t>
    </r>
    <r>
      <rPr>
        <b/>
        <sz val="11"/>
        <color rgb="FF0070C0"/>
        <rFont val="Calibri"/>
        <family val="2"/>
        <scheme val="minor"/>
      </rPr>
      <t>SSIAD</t>
    </r>
  </si>
  <si>
    <r>
      <t xml:space="preserve">Nombre de places autorisées du </t>
    </r>
    <r>
      <rPr>
        <b/>
        <sz val="14"/>
        <color rgb="FF0070C0"/>
        <rFont val="Calibri"/>
        <family val="2"/>
        <scheme val="minor"/>
      </rPr>
      <t>SSIAD</t>
    </r>
  </si>
  <si>
    <r>
      <t xml:space="preserve">Taux d'occupation du </t>
    </r>
    <r>
      <rPr>
        <b/>
        <sz val="14"/>
        <color rgb="FF0070C0"/>
        <rFont val="Calibri"/>
        <family val="2"/>
        <scheme val="minor"/>
      </rPr>
      <t>SSIAD</t>
    </r>
    <r>
      <rPr>
        <b/>
        <sz val="14"/>
        <color theme="4"/>
        <rFont val="Calibri"/>
        <family val="2"/>
        <scheme val="minor"/>
      </rPr>
      <t xml:space="preserve"> </t>
    </r>
    <r>
      <rPr>
        <b/>
        <sz val="10"/>
        <color theme="1"/>
        <rFont val="Calibri"/>
        <family val="2"/>
        <scheme val="minor"/>
      </rPr>
      <t>(période N-1)</t>
    </r>
  </si>
  <si>
    <r>
      <t>N°FINESS géographique et Raison sociale</t>
    </r>
    <r>
      <rPr>
        <b/>
        <sz val="11"/>
        <color rgb="FF0070C0"/>
        <rFont val="Calibri"/>
        <family val="2"/>
        <scheme val="minor"/>
      </rPr>
      <t xml:space="preserve"> SSIAD</t>
    </r>
    <r>
      <rPr>
        <b/>
        <sz val="11"/>
        <color theme="1"/>
        <rFont val="Calibri"/>
        <family val="2"/>
        <scheme val="minor"/>
      </rPr>
      <t xml:space="preserve">
</t>
    </r>
    <r>
      <rPr>
        <i/>
        <sz val="11"/>
        <color theme="1"/>
        <rFont val="Calibri"/>
        <family val="2"/>
        <scheme val="minor"/>
      </rPr>
      <t>(remplissage automatique)</t>
    </r>
  </si>
  <si>
    <r>
      <t xml:space="preserve">N°FINESS géographique et Raison sociale </t>
    </r>
    <r>
      <rPr>
        <b/>
        <sz val="11"/>
        <color rgb="FF0070C0"/>
        <rFont val="Calibri"/>
        <family val="2"/>
        <scheme val="minor"/>
      </rPr>
      <t>SSIAD</t>
    </r>
    <r>
      <rPr>
        <b/>
        <sz val="11"/>
        <color theme="1"/>
        <rFont val="Calibri"/>
        <family val="2"/>
        <scheme val="minor"/>
      </rPr>
      <t xml:space="preserve">
</t>
    </r>
    <r>
      <rPr>
        <i/>
        <sz val="11"/>
        <color theme="1"/>
        <rFont val="Calibri"/>
        <family val="2"/>
        <scheme val="minor"/>
      </rPr>
      <t>(remplissage automatique)</t>
    </r>
  </si>
  <si>
    <r>
      <t xml:space="preserve">Nombre de bénéficiaires 
pris en charge à la fois par le </t>
    </r>
    <r>
      <rPr>
        <b/>
        <sz val="11"/>
        <color rgb="FF0070C0"/>
        <rFont val="Calibri"/>
        <family val="2"/>
        <scheme val="minor"/>
      </rPr>
      <t>SSIAD</t>
    </r>
    <r>
      <rPr>
        <b/>
        <sz val="11"/>
        <color theme="1"/>
        <rFont val="Calibri"/>
        <family val="2"/>
        <scheme val="minor"/>
      </rPr>
      <t xml:space="preserve"> et le </t>
    </r>
    <r>
      <rPr>
        <b/>
        <sz val="11"/>
        <color theme="5" tint="-0.249977111117893"/>
        <rFont val="Calibri"/>
        <family val="2"/>
        <scheme val="minor"/>
      </rPr>
      <t>SAAD</t>
    </r>
    <r>
      <rPr>
        <b/>
        <sz val="11"/>
        <color theme="5"/>
        <rFont val="Calibri"/>
        <family val="2"/>
        <scheme val="minor"/>
      </rPr>
      <t xml:space="preserve"> </t>
    </r>
    <r>
      <rPr>
        <b/>
        <sz val="11"/>
        <color theme="1"/>
        <rFont val="Calibri"/>
        <family val="2"/>
        <scheme val="minor"/>
      </rPr>
      <t>au moment de la demande</t>
    </r>
  </si>
  <si>
    <r>
      <t xml:space="preserve">Effectifs </t>
    </r>
    <r>
      <rPr>
        <b/>
        <sz val="14"/>
        <color rgb="FF0070C0"/>
        <rFont val="Calibri"/>
        <family val="2"/>
        <scheme val="minor"/>
      </rPr>
      <t>SOINS</t>
    </r>
  </si>
  <si>
    <r>
      <t xml:space="preserve">Précisions </t>
    </r>
    <r>
      <rPr>
        <b/>
        <sz val="11"/>
        <color rgb="FFC00000"/>
        <rFont val="Calibri"/>
        <family val="2"/>
        <scheme val="minor"/>
      </rPr>
      <t xml:space="preserve">obligatoires </t>
    </r>
    <r>
      <rPr>
        <b/>
        <sz val="11"/>
        <color theme="1"/>
        <rFont val="Calibri"/>
        <family val="2"/>
        <scheme val="minor"/>
      </rPr>
      <t xml:space="preserve">sur la demande de modification de la zone d'intervention pour le </t>
    </r>
    <r>
      <rPr>
        <b/>
        <sz val="11"/>
        <color rgb="FF0070C0"/>
        <rFont val="Calibri"/>
        <family val="2"/>
        <scheme val="minor"/>
      </rPr>
      <t xml:space="preserve">SOIN </t>
    </r>
  </si>
  <si>
    <r>
      <t xml:space="preserve">Précisions </t>
    </r>
    <r>
      <rPr>
        <b/>
        <sz val="11"/>
        <color rgb="FFC00000"/>
        <rFont val="Calibri"/>
        <family val="2"/>
        <scheme val="minor"/>
      </rPr>
      <t>obligatoires</t>
    </r>
    <r>
      <rPr>
        <b/>
        <sz val="11"/>
        <color theme="1"/>
        <rFont val="Calibri"/>
        <family val="2"/>
        <scheme val="minor"/>
      </rPr>
      <t xml:space="preserve"> sur la demande de scission d'autorisation</t>
    </r>
  </si>
  <si>
    <r>
      <t xml:space="preserve">Précisions </t>
    </r>
    <r>
      <rPr>
        <b/>
        <sz val="11"/>
        <color rgb="FFC00000"/>
        <rFont val="Calibri"/>
        <family val="2"/>
        <scheme val="minor"/>
      </rPr>
      <t>obligatoires</t>
    </r>
    <r>
      <rPr>
        <b/>
        <sz val="11"/>
        <color theme="1"/>
        <rFont val="Calibri"/>
        <family val="2"/>
        <scheme val="minor"/>
      </rPr>
      <t xml:space="preserve"> sur la zone d'intervention choisie</t>
    </r>
  </si>
  <si>
    <r>
      <t xml:space="preserve">Précisions </t>
    </r>
    <r>
      <rPr>
        <b/>
        <sz val="11"/>
        <color rgb="FFC00000"/>
        <rFont val="Calibri"/>
        <family val="2"/>
        <scheme val="minor"/>
      </rPr>
      <t>obligatoires</t>
    </r>
    <r>
      <rPr>
        <b/>
        <sz val="11"/>
        <color theme="1"/>
        <rFont val="Calibri"/>
        <family val="2"/>
        <scheme val="minor"/>
      </rPr>
      <t xml:space="preserve"> sur la mise en place des différents outils</t>
    </r>
  </si>
  <si>
    <r>
      <t xml:space="preserve">Nombre ETP 
</t>
    </r>
    <r>
      <rPr>
        <b/>
        <sz val="11"/>
        <color theme="9" tint="-0.249977111117893"/>
        <rFont val="Calibri"/>
        <family val="2"/>
        <scheme val="minor"/>
      </rPr>
      <t>vacant</t>
    </r>
  </si>
  <si>
    <t xml:space="preserve">Coordonnées instructeur 
Agence de Santé </t>
  </si>
  <si>
    <t>A valider / A modifier</t>
  </si>
  <si>
    <t xml:space="preserve">Cadre à compléter pour devenir SAD mixte </t>
  </si>
  <si>
    <t xml:space="preserve">Le cadre à compléter permet à l'ARS et au CD de vérifier la conformité avec le cahier des charges, en complément du projet de service, ses annexes et des autres éléments mentionnés dans le cahier des charges. </t>
  </si>
  <si>
    <r>
      <t xml:space="preserve">La quatrième partie </t>
    </r>
    <r>
      <rPr>
        <sz val="11"/>
        <color rgb="FFC00000"/>
        <rFont val="Calibri"/>
        <family val="2"/>
        <scheme val="minor"/>
      </rPr>
      <t>est réservée à</t>
    </r>
    <r>
      <rPr>
        <sz val="11"/>
        <color rgb="FFFF0000"/>
        <rFont val="Calibri"/>
        <family val="2"/>
        <scheme val="minor"/>
      </rPr>
      <t xml:space="preserve"> </t>
    </r>
    <r>
      <rPr>
        <sz val="11"/>
        <color rgb="FFC00000"/>
        <rFont val="Calibri"/>
        <family val="2"/>
        <scheme val="minor"/>
      </rPr>
      <t xml:space="preserve">l'ARS et au Conseil Départemental. </t>
    </r>
  </si>
  <si>
    <r>
      <t xml:space="preserve">La troisème partie </t>
    </r>
    <r>
      <rPr>
        <sz val="11"/>
        <color rgb="FFC00000"/>
        <rFont val="Calibri"/>
        <family val="2"/>
        <scheme val="minor"/>
      </rPr>
      <t>est réservée à l'ARS et au Conseil Départemental</t>
    </r>
    <r>
      <rPr>
        <sz val="11"/>
        <color theme="1"/>
        <rFont val="Calibri"/>
        <family val="2"/>
        <scheme val="minor"/>
      </rPr>
      <t>. Elle reprend tous les indicateurs et les critères qui vont permettre aux autorités de tarification et de contrôle (ATC) d'instruire la demande et de vérifier la conformité avec le cahier des charges.</t>
    </r>
  </si>
  <si>
    <r>
      <t xml:space="preserve">Cet onglet comprend 4 parties, incluant des cadres </t>
    </r>
    <r>
      <rPr>
        <sz val="11"/>
        <color rgb="FFC00000"/>
        <rFont val="Calibri"/>
        <family val="2"/>
        <scheme val="minor"/>
      </rPr>
      <t>réservés à l'ARS et au Conseil Départemental.</t>
    </r>
  </si>
  <si>
    <t xml:space="preserve">La première partie permet d'identifier les services et de connaître leur activité au moment de la demande. Dans le cas d'un rapprochement entre plusieurs structures, veuillez mentionner l'identité et l'activité de chaque structure. </t>
  </si>
  <si>
    <t>Mission :</t>
  </si>
  <si>
    <t>Prestations d'aide et d'accompagnement dans les actes quotidiens de la vie</t>
  </si>
  <si>
    <r>
      <t xml:space="preserve">L'organisation de l'offre de service
</t>
    </r>
    <r>
      <rPr>
        <i/>
        <sz val="11"/>
        <color theme="1"/>
        <rFont val="Calibri"/>
        <family val="2"/>
        <scheme val="minor"/>
      </rPr>
      <t>modalités d'intervention, services proposés, actions de promotion de la bientraitance et de prévention de la maltraitance : réprage, signalement, traitement</t>
    </r>
  </si>
  <si>
    <r>
      <t xml:space="preserve">Le personnel en charge
</t>
    </r>
    <r>
      <rPr>
        <i/>
        <sz val="11"/>
        <color theme="1"/>
        <rFont val="Calibri"/>
        <family val="2"/>
        <scheme val="minor"/>
      </rPr>
      <t>qualifications, effectifs, répartition des missions et dispositifs de renforcement des compétences</t>
    </r>
  </si>
  <si>
    <r>
      <t xml:space="preserve">Les modalités de contrôle et de suivi
</t>
    </r>
    <r>
      <rPr>
        <i/>
        <sz val="11"/>
        <color theme="1"/>
        <rFont val="Calibri"/>
        <family val="2"/>
        <scheme val="minor"/>
      </rPr>
      <t>indicateurs de qualité, outils de pilotage, m"écanismes d'évaluation et procédures d'amélioration continue</t>
    </r>
  </si>
  <si>
    <r>
      <t xml:space="preserve">La formation
</t>
    </r>
    <r>
      <rPr>
        <i/>
        <sz val="11"/>
        <color theme="1"/>
        <rFont val="Calibri"/>
        <family val="2"/>
        <scheme val="minor"/>
      </rPr>
      <t>dispositifs prévus pour garantir la montée en compétence des équipes et l'adaptation aux évolutions du secteur</t>
    </r>
  </si>
  <si>
    <t>Une réponse aux besoins de soins</t>
  </si>
  <si>
    <t>Une aide à l'insertion sociale, le repérage des fragilités et maintien du lien social</t>
  </si>
  <si>
    <t>Le soutien aux aidants</t>
  </si>
  <si>
    <t xml:space="preserve">DOSSIER DE CANDIDATURE </t>
  </si>
  <si>
    <t>Partenariats</t>
  </si>
  <si>
    <t>Objet du partenariat</t>
  </si>
  <si>
    <t>Afin d'assurer une organisation efficace, doit être mise en place une gouvernance au sein du SAD mixte</t>
  </si>
  <si>
    <t>Préciser les instances de pilotage mises en place, les rôles et responsabilités des différents acteurs ainsi que les mesures permettant d'assurer une montée en charge progressive du SAD mixte</t>
  </si>
  <si>
    <t>EN PHASE TRANSITOIRE</t>
  </si>
  <si>
    <t>A TERME</t>
  </si>
  <si>
    <t>Détailler le modèle de gouvernance envisagé, incluant la structuration des instances décisionnelles, les mécanismes de concertation et de régulation ainsi que les outils de suivi et d'évaluation garantissant la qualité et la pérennité du SAD mixte, le statut juridique et la gestion des autorisations</t>
  </si>
  <si>
    <t>Périmètre d'intervention du SAD mixte</t>
  </si>
  <si>
    <t>Prestations proposées par le SAD mixte (aide et soins) adaptée aux besoins du territoire de la Guadeloupe</t>
  </si>
  <si>
    <t>Public à accompagner</t>
  </si>
  <si>
    <t>Personnes de moins de 60 ans atteintes de pathologies chroniques ou présentant une affection mentionnées dans le code de la santé publique</t>
  </si>
  <si>
    <t>Personnes âgées de 60 ans et plus en perte d'autonomie ou malades</t>
  </si>
  <si>
    <t>Décrire la typologie des bénéficiaires :</t>
  </si>
  <si>
    <r>
      <t xml:space="preserve">Personnes présentant un handicap </t>
    </r>
    <r>
      <rPr>
        <i/>
        <sz val="11"/>
        <color theme="1"/>
        <rFont val="Calibri"/>
        <family val="2"/>
        <scheme val="minor"/>
      </rPr>
      <t>(suppression de la limite d'âge)</t>
    </r>
  </si>
  <si>
    <t>Personnes suivies en Equipe spécialisée Alzheimer (ESA)</t>
  </si>
  <si>
    <t>Personnes en situation de handicap vieillissantes (PHV)</t>
  </si>
  <si>
    <t>Capacité actuelle du SAD mixte</t>
  </si>
  <si>
    <t>Capacité cible du SAD mixte</t>
  </si>
  <si>
    <t>Renforcer et structurer une offre spécifique en direction des personnes en situation de handicap vieillissantes</t>
  </si>
  <si>
    <r>
      <t>Renforcer et consolider l'</t>
    </r>
    <r>
      <rPr>
        <b/>
        <u/>
        <sz val="11"/>
        <color theme="1"/>
        <rFont val="Calibri"/>
        <family val="2"/>
        <scheme val="minor"/>
      </rPr>
      <t>offre de soins</t>
    </r>
    <r>
      <rPr>
        <b/>
        <sz val="11"/>
        <color theme="1"/>
        <rFont val="Calibri"/>
        <family val="2"/>
        <scheme val="minor"/>
      </rPr>
      <t xml:space="preserve"> permettant le maintien à domicile des personnes âgées en perte d'autonomie</t>
    </r>
  </si>
  <si>
    <r>
      <t>Renforcer et consolider l'</t>
    </r>
    <r>
      <rPr>
        <b/>
        <u/>
        <sz val="11"/>
        <color theme="1"/>
        <rFont val="Calibri"/>
        <family val="2"/>
        <scheme val="minor"/>
      </rPr>
      <t>offre de soins</t>
    </r>
    <r>
      <rPr>
        <b/>
        <sz val="11"/>
        <color theme="1"/>
        <rFont val="Calibri"/>
        <family val="2"/>
        <scheme val="minor"/>
      </rPr>
      <t xml:space="preserve"> permettant le maintien à domicile des personnes handicapées</t>
    </r>
  </si>
  <si>
    <r>
      <t xml:space="preserve">Nombre de places supplémentaires demandées - </t>
    </r>
    <r>
      <rPr>
        <b/>
        <sz val="11"/>
        <color rgb="FFC00000"/>
        <rFont val="Calibri"/>
        <family val="2"/>
        <scheme val="minor"/>
      </rPr>
      <t>Argumentaire obligatoire</t>
    </r>
  </si>
  <si>
    <t>Modalités de gouvernance envisagées*</t>
  </si>
  <si>
    <t>*NB - Joindre les délibérations des instances ou lettres d'engagement</t>
  </si>
  <si>
    <t>*NB - Joindre la convention transitoire pour la constitution d'un SAD mixte</t>
  </si>
  <si>
    <t>Objectifs recherchés :</t>
  </si>
  <si>
    <r>
      <t xml:space="preserve">1. </t>
    </r>
    <r>
      <rPr>
        <b/>
        <sz val="11"/>
        <color theme="1"/>
        <rFont val="Calibri"/>
        <family val="2"/>
        <scheme val="minor"/>
      </rPr>
      <t>Couvrir les éventuelles zones blanches</t>
    </r>
    <r>
      <rPr>
        <sz val="11"/>
        <color theme="1"/>
        <rFont val="Calibri"/>
        <family val="2"/>
        <scheme val="minor"/>
      </rPr>
      <t>, c’est-à-dire les zones non concernées par une autorisation de SSIAD/SAD mixte. Dans ce cas, la création de places s’accompagne d’une extension de la zone d’intervention du SSIAD/SAD mixte.
2. A</t>
    </r>
    <r>
      <rPr>
        <b/>
        <sz val="11"/>
        <color theme="1"/>
        <rFont val="Calibri"/>
        <family val="2"/>
        <scheme val="minor"/>
      </rPr>
      <t xml:space="preserve">méliorer l’accès aux soins à domicile dans les zones en théorie couvertes </t>
    </r>
    <r>
      <rPr>
        <sz val="11"/>
        <color theme="1"/>
        <rFont val="Calibri"/>
        <family val="2"/>
        <scheme val="minor"/>
      </rPr>
      <t xml:space="preserve">par une autorisation SSIAD/SAD mixte, </t>
    </r>
    <r>
      <rPr>
        <b/>
        <sz val="11"/>
        <color theme="1"/>
        <rFont val="Calibri"/>
        <family val="2"/>
        <scheme val="minor"/>
      </rPr>
      <t xml:space="preserve">mais où le service autorisé intervient difficilement </t>
    </r>
    <r>
      <rPr>
        <sz val="11"/>
        <color theme="1"/>
        <rFont val="Calibri"/>
        <family val="2"/>
        <scheme val="minor"/>
      </rPr>
      <t xml:space="preserve">pour des raisons d’accessibilité ou de moyens.
3. </t>
    </r>
    <r>
      <rPr>
        <b/>
        <sz val="11"/>
        <color theme="1"/>
        <rFont val="Calibri"/>
        <family val="2"/>
        <scheme val="minor"/>
      </rPr>
      <t>Renforcer la capacité des SSIAD/SAD mixtes existants</t>
    </r>
    <r>
      <rPr>
        <sz val="11"/>
        <color theme="1"/>
        <rFont val="Calibri"/>
        <family val="2"/>
        <scheme val="minor"/>
      </rPr>
      <t xml:space="preserve">, lorsqu’ils sont confrontés de façon chronique à des </t>
    </r>
    <r>
      <rPr>
        <b/>
        <sz val="11"/>
        <color theme="1"/>
        <rFont val="Calibri"/>
        <family val="2"/>
        <scheme val="minor"/>
      </rPr>
      <t>demandes dépassant leur capacité d’intervention</t>
    </r>
    <r>
      <rPr>
        <sz val="11"/>
        <color theme="1"/>
        <rFont val="Calibri"/>
        <family val="2"/>
        <scheme val="minor"/>
      </rPr>
      <t>.</t>
    </r>
  </si>
  <si>
    <t>Extension de la capacité des places de soins (pour les SSIAD)*</t>
  </si>
  <si>
    <t xml:space="preserve">*NB - Joindre le diagnostic des besoins réalisé en collaboration avec des acteurs du handicap </t>
  </si>
  <si>
    <t>Des actions de prévention de la perte d'autonomie, de préservation, de restauration et de soutien à l'autonomie</t>
  </si>
  <si>
    <r>
      <t xml:space="preserve">Décrire de façon synthétique les différents travaux conduits* sur le territoire ayant mené au rapprochement entre les entités </t>
    </r>
    <r>
      <rPr>
        <sz val="12"/>
        <color theme="1"/>
        <rFont val="Calibri"/>
        <family val="2"/>
        <scheme val="minor"/>
      </rPr>
      <t>(réunions d’échanges territoriales, partage de valeurs et visions communes de l’accompagnement, rencontres conjointes avec les partenaires du territoire…) :</t>
    </r>
  </si>
  <si>
    <t>Conformément aux décret / cahier des charges, de nouvelles places de SSIAD/SAD mixtes peuvent être créées pour répondre aux besoins en soins et accompagnement non couverts sur le territoire de la Guadeloupe, pour les motifs suivants :</t>
  </si>
  <si>
    <r>
      <t xml:space="preserve">Identification d’éventuelles </t>
    </r>
    <r>
      <rPr>
        <b/>
        <sz val="12"/>
        <color rgb="FFC00000"/>
        <rFont val="Calibri"/>
        <family val="2"/>
        <scheme val="minor"/>
      </rPr>
      <t>zones blanches</t>
    </r>
    <r>
      <rPr>
        <b/>
        <sz val="12"/>
        <color theme="1"/>
        <rFont val="Calibri"/>
        <family val="2"/>
        <scheme val="minor"/>
      </rPr>
      <t xml:space="preserve"> sur le territoire d’intervention du SAD mixte :</t>
    </r>
  </si>
  <si>
    <r>
      <rPr>
        <sz val="11"/>
        <color theme="1"/>
        <rFont val="Calibri"/>
        <family val="2"/>
        <scheme val="minor"/>
      </rPr>
      <t xml:space="preserve">Communes sur lesquelles le </t>
    </r>
    <r>
      <rPr>
        <b/>
        <sz val="11"/>
        <color theme="5" tint="-0.249977111117893"/>
        <rFont val="Calibri"/>
        <family val="2"/>
        <scheme val="minor"/>
      </rPr>
      <t>SAAD</t>
    </r>
    <r>
      <rPr>
        <sz val="11"/>
        <color theme="5" tint="-0.249977111117893"/>
        <rFont val="Calibri"/>
        <family val="2"/>
        <scheme val="minor"/>
      </rPr>
      <t xml:space="preserve"> </t>
    </r>
    <r>
      <rPr>
        <sz val="11"/>
        <color theme="1"/>
        <rFont val="Calibri"/>
        <family val="2"/>
        <scheme val="minor"/>
      </rPr>
      <t xml:space="preserve">ne dispose d’aucune activité (APA/PCH) et/ou présente des difficultés pour répondre aux besoins 
</t>
    </r>
    <r>
      <rPr>
        <b/>
        <sz val="11"/>
        <color theme="1"/>
        <rFont val="Calibri"/>
        <family val="2"/>
        <scheme val="minor"/>
      </rPr>
      <t xml:space="preserve">
Préciser le(s) code(s) INSEE concerné(s) par les zones blanches</t>
    </r>
  </si>
  <si>
    <r>
      <rPr>
        <sz val="11"/>
        <color theme="1"/>
        <rFont val="Calibri"/>
        <family val="2"/>
        <scheme val="minor"/>
      </rPr>
      <t xml:space="preserve">Communes sur lesquelles le </t>
    </r>
    <r>
      <rPr>
        <b/>
        <sz val="11"/>
        <color rgb="FF0070C0"/>
        <rFont val="Calibri"/>
        <family val="2"/>
        <scheme val="minor"/>
      </rPr>
      <t>SSIAD</t>
    </r>
    <r>
      <rPr>
        <sz val="11"/>
        <color theme="1"/>
        <rFont val="Calibri"/>
        <family val="2"/>
        <scheme val="minor"/>
      </rPr>
      <t xml:space="preserve"> ne dispose d’aucune tournée et/ou présente des difficultés pour répondre aux besoins 
</t>
    </r>
    <r>
      <rPr>
        <b/>
        <sz val="11"/>
        <color theme="1"/>
        <rFont val="Calibri"/>
        <family val="2"/>
        <scheme val="minor"/>
      </rPr>
      <t xml:space="preserve">
Préciser le(s) code(s) INSEE concerné(s) par les zones blanches</t>
    </r>
  </si>
  <si>
    <r>
      <t xml:space="preserve">Le SAD aide sollicite-t-il une </t>
    </r>
    <r>
      <rPr>
        <b/>
        <sz val="11"/>
        <rFont val="Calibri"/>
        <family val="2"/>
        <scheme val="minor"/>
      </rPr>
      <t>scission d'autorisation</t>
    </r>
    <r>
      <rPr>
        <b/>
        <sz val="11"/>
        <color rgb="FFFF0000"/>
        <rFont val="Calibri"/>
        <family val="2"/>
        <scheme val="minor"/>
      </rPr>
      <t xml:space="preserve"> </t>
    </r>
    <r>
      <rPr>
        <b/>
        <sz val="11"/>
        <color theme="1"/>
        <rFont val="Calibri"/>
        <family val="2"/>
        <scheme val="minor"/>
      </rPr>
      <t xml:space="preserve">pour avoir 2 zones d'intervention distinctes :
_mixte (aide et soins) </t>
    </r>
    <r>
      <rPr>
        <i/>
        <sz val="11"/>
        <color theme="1"/>
        <rFont val="Calibri"/>
        <family val="2"/>
        <scheme val="minor"/>
      </rPr>
      <t>(nouvelle autorisation sollicitée)</t>
    </r>
    <r>
      <rPr>
        <b/>
        <sz val="11"/>
        <color theme="1"/>
        <rFont val="Calibri"/>
        <family val="2"/>
        <scheme val="minor"/>
      </rPr>
      <t xml:space="preserve">
_aide et accompagnement </t>
    </r>
    <r>
      <rPr>
        <i/>
        <sz val="11"/>
        <color theme="1"/>
        <rFont val="Calibri"/>
        <family val="2"/>
        <scheme val="minor"/>
      </rPr>
      <t>(autorisation CD à conserver)</t>
    </r>
  </si>
  <si>
    <t>Dont GIR 1-2 :</t>
  </si>
  <si>
    <t>Dont GIR 3-4 :</t>
  </si>
  <si>
    <t>Dont GIR 5-6 :</t>
  </si>
  <si>
    <r>
      <t xml:space="preserve">Nombre de personnes prises en charge au moment de la demande d'autorisation
</t>
    </r>
    <r>
      <rPr>
        <b/>
        <sz val="11"/>
        <color rgb="FF0070C0"/>
        <rFont val="Calibri"/>
        <family val="2"/>
        <scheme val="minor"/>
      </rPr>
      <t>SSIAD</t>
    </r>
  </si>
  <si>
    <r>
      <t>Nombre de bénéficiaires</t>
    </r>
    <r>
      <rPr>
        <b/>
        <u/>
        <sz val="11"/>
        <color theme="1"/>
        <rFont val="Calibri"/>
        <family val="2"/>
        <scheme val="minor"/>
      </rPr>
      <t xml:space="preserve"> APA/PCH </t>
    </r>
    <r>
      <rPr>
        <b/>
        <sz val="11"/>
        <color theme="1"/>
        <rFont val="Calibri"/>
        <family val="2"/>
        <scheme val="minor"/>
      </rPr>
      <t xml:space="preserve">pris en charge au moment de la demande d'autorisation
</t>
    </r>
    <r>
      <rPr>
        <b/>
        <sz val="11"/>
        <color theme="5" tint="-0.249977111117893"/>
        <rFont val="Calibri"/>
        <family val="2"/>
        <scheme val="minor"/>
      </rPr>
      <t>SAAD</t>
    </r>
  </si>
  <si>
    <r>
      <t xml:space="preserve">Nombre de bénéficiaires </t>
    </r>
    <r>
      <rPr>
        <b/>
        <u/>
        <sz val="11"/>
        <color theme="1"/>
        <rFont val="Calibri"/>
        <family val="2"/>
        <scheme val="minor"/>
      </rPr>
      <t>TOTAL</t>
    </r>
    <r>
      <rPr>
        <b/>
        <sz val="11"/>
        <color theme="1"/>
        <rFont val="Calibri"/>
        <family val="2"/>
        <scheme val="minor"/>
      </rPr>
      <t xml:space="preserve"> pris en charge au moment de la demande d'autorisation
</t>
    </r>
    <r>
      <rPr>
        <b/>
        <sz val="11"/>
        <color theme="5" tint="-0.249977111117893"/>
        <rFont val="Calibri"/>
        <family val="2"/>
        <scheme val="minor"/>
      </rPr>
      <t>SAAD</t>
    </r>
  </si>
  <si>
    <r>
      <t>Part des bénéficiaires pris en charge pour</t>
    </r>
    <r>
      <rPr>
        <b/>
        <sz val="11"/>
        <color theme="5" tint="-0.249977111117893"/>
        <rFont val="Calibri"/>
        <family val="2"/>
        <scheme val="minor"/>
      </rPr>
      <t xml:space="preserve"> l'aide</t>
    </r>
    <r>
      <rPr>
        <b/>
        <sz val="11"/>
        <color theme="1"/>
        <rFont val="Calibri"/>
        <family val="2"/>
        <scheme val="minor"/>
      </rPr>
      <t xml:space="preserve"> et </t>
    </r>
    <r>
      <rPr>
        <b/>
        <sz val="11"/>
        <color rgb="FF0070C0"/>
        <rFont val="Calibri"/>
        <family val="2"/>
        <scheme val="minor"/>
      </rPr>
      <t>le soin</t>
    </r>
    <r>
      <rPr>
        <b/>
        <sz val="11"/>
        <color theme="4"/>
        <rFont val="Calibri"/>
        <family val="2"/>
        <scheme val="minor"/>
      </rPr>
      <t xml:space="preserve"> </t>
    </r>
    <r>
      <rPr>
        <b/>
        <sz val="11"/>
        <rFont val="Calibri"/>
        <family val="2"/>
        <scheme val="minor"/>
      </rPr>
      <t xml:space="preserve">au moment de la demande d'autorisation </t>
    </r>
    <r>
      <rPr>
        <i/>
        <sz val="11"/>
        <rFont val="Calibri"/>
        <family val="2"/>
        <scheme val="minor"/>
      </rPr>
      <t xml:space="preserve"> (remplissage automatique)</t>
    </r>
  </si>
  <si>
    <t>Responsable de la coordination aide et soin</t>
  </si>
  <si>
    <t>Commentaires
Préciser également le statut (CDI, CDD) en %</t>
  </si>
  <si>
    <t>Actions à mener pour renforcer la qualité du partenariat</t>
  </si>
  <si>
    <r>
      <t xml:space="preserve">Outils de suivi communs 
</t>
    </r>
    <r>
      <rPr>
        <i/>
        <sz val="11"/>
        <color theme="1"/>
        <rFont val="Calibri"/>
        <family val="2"/>
        <scheme val="minor"/>
      </rPr>
      <t>(à décrire)</t>
    </r>
  </si>
  <si>
    <t>Afin d'assurer une coordination efficace entre l'aide et le soin, les partenariats établis ou envisagés doivent garantir une continuité de parcours et une réponse adaptée aux besoins des usagers :</t>
  </si>
  <si>
    <t>Etat du partenariat</t>
  </si>
  <si>
    <t>Partenariats*</t>
  </si>
  <si>
    <t>*Acteurs du territoire : Etablissements de santé (en amont des hospitalisations) ; Professionnels libéraux  / soins de ville ; Dispositifs d'accompagnement à la fin de vie ; Organismes proposant des actions de prévention ; Dispositifs de lutte contre l'isolement / vie sociale et citoyenne ; Dispositfs de coordination (DAC, CRT) ; Aide aux aidants (PFR, répit à domicile...) ; Interventions à domicile (HAD, SAMSAH, SAVS, équipes mobiles...)</t>
  </si>
  <si>
    <t>Pour chacune des missions - obligatoires et facultatives -, décrire les actions et les moyens qui concouront à y répondre :</t>
  </si>
  <si>
    <r>
      <t xml:space="preserve">* NB - </t>
    </r>
    <r>
      <rPr>
        <b/>
        <sz val="11"/>
        <color theme="1"/>
        <rFont val="Calibri"/>
        <family val="2"/>
        <scheme val="minor"/>
      </rPr>
      <t>Justificatifs à joindre</t>
    </r>
  </si>
  <si>
    <t>Référent Système d'Information (SI)</t>
  </si>
  <si>
    <t>Le service a-t-il mis en place les outils socles du numérique en santé : messagerie sécurisée de santé, Dossier Médical Partagé, Mon espace santé, E-parcours. Précisez lesquels.</t>
  </si>
  <si>
    <r>
      <t xml:space="preserve">Un référent Système d’Information (SI), qui peut être une ressource externe ou interne de l’établissement, devra intervenir mensuellement sur l’administration et la sécurité du SI. 
</t>
    </r>
    <r>
      <rPr>
        <sz val="11"/>
        <color theme="1"/>
        <rFont val="Calibri"/>
        <family val="2"/>
        <scheme val="minor"/>
      </rPr>
      <t xml:space="preserve">Ses actions principales sont les suivantes :
1. Gérer le parc informatique (ordinateurs, serveurs, photocopieurs, tablettes, équipements réseaux, té-léphones, smartphones et logiciels métiers) par le Maintien en Condition opérationnel (MCO) et le Maintien en Condition de Sécurité (MCS).
2. Réaliser la conformité RGPD de l’établissement
3. Organiser un exercice de gestion de crise cyber par an.  </t>
    </r>
  </si>
  <si>
    <t>Si NON, explicitation du plan d'action envisagé pour disposer d'un Référent SI</t>
  </si>
  <si>
    <t>Le service dispose-t-il d'un Référent SI ?*</t>
  </si>
  <si>
    <t>*NB : joindre la fiche de poste nominative ou une lettre d'engagement</t>
  </si>
  <si>
    <t>AUTORISATION SAD MIXTE</t>
  </si>
  <si>
    <t>Outils mis en place pour la transmission et le partage des informations : messagerie sécurisée de santé, salle de réunion ou locaux communs, logiciel métier commun, etc.</t>
  </si>
  <si>
    <r>
      <rPr>
        <b/>
        <sz val="11"/>
        <color theme="1"/>
        <rFont val="Calibri"/>
        <family val="2"/>
        <scheme val="minor"/>
      </rPr>
      <t>Présence d'un Référent SI</t>
    </r>
    <r>
      <rPr>
        <sz val="11"/>
        <color theme="1"/>
        <rFont val="Calibri"/>
        <family val="2"/>
        <scheme val="minor"/>
      </rPr>
      <t xml:space="preserve"> (ressource externe ou interne de l’établissement) qui devra intervenir mensuellement sur l’administration et la sécurité du SI</t>
    </r>
  </si>
  <si>
    <t>Oui, déjà présent</t>
  </si>
  <si>
    <r>
      <rPr>
        <b/>
        <sz val="11"/>
        <color theme="1"/>
        <rFont val="Calibri"/>
        <family val="2"/>
        <scheme val="minor"/>
      </rPr>
      <t>Personne(s) en charge du dossier</t>
    </r>
    <r>
      <rPr>
        <sz val="11"/>
        <color theme="1"/>
        <rFont val="Calibri"/>
        <family val="2"/>
        <scheme val="minor"/>
      </rPr>
      <t xml:space="preserve"> </t>
    </r>
    <r>
      <rPr>
        <b/>
        <sz val="11"/>
        <color theme="1"/>
        <rFont val="Calibri"/>
        <family val="2"/>
        <scheme val="minor"/>
      </rPr>
      <t>de réponse</t>
    </r>
    <r>
      <rPr>
        <sz val="11"/>
        <color theme="1"/>
        <rFont val="Calibri"/>
        <family val="2"/>
        <scheme val="minor"/>
      </rPr>
      <t xml:space="preserve"> à la création d'un SAD mixte (à contacter si besoin) :</t>
    </r>
  </si>
  <si>
    <t xml:space="preserve"> ANNEXE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</si>
</sst>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quot; &quot;##&quot; &quot;##&quot; &quot;##&quot; &quot;##"/>
    <numFmt numFmtId="165" formatCode="_-* #,##0_-;\-* #,##0_-;_-* &quot;-&quot;??_-;_-@_-"/>
    <numFmt numFmtId="166" formatCode="00000"/>
    <numFmt numFmtId="167" formatCode="_-* #,##0.0_-;\-* #,##0.0_-;_-* &quot;-&quot;??_-;_-@_-"/>
  </numFmts>
  <fonts count="53">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i/>
      <sz val="11"/>
      <color theme="1"/>
      <name val="Calibri"/>
      <family val="2"/>
      <scheme val="minor"/>
    </font>
    <font>
      <b/>
      <sz val="14"/>
      <color theme="1"/>
      <name val="Calibri"/>
      <family val="2"/>
      <scheme val="minor"/>
    </font>
    <font>
      <b/>
      <sz val="11"/>
      <color theme="5"/>
      <name val="Calibri"/>
      <family val="2"/>
      <scheme val="minor"/>
    </font>
    <font>
      <b/>
      <sz val="11"/>
      <color theme="4"/>
      <name val="Calibri"/>
      <family val="2"/>
      <scheme val="minor"/>
    </font>
    <font>
      <sz val="11"/>
      <color rgb="FFFF0000"/>
      <name val="Calibri"/>
      <family val="2"/>
      <scheme val="minor"/>
    </font>
    <font>
      <sz val="9"/>
      <color theme="1"/>
      <name val="Calibri"/>
      <family val="2"/>
      <scheme val="minor"/>
    </font>
    <font>
      <sz val="11"/>
      <color theme="1"/>
      <name val="Calibri"/>
      <family val="2"/>
      <scheme val="minor"/>
    </font>
    <font>
      <b/>
      <sz val="10"/>
      <name val="Arial"/>
      <family val="2"/>
    </font>
    <font>
      <b/>
      <sz val="11"/>
      <name val="Calibri"/>
      <family val="2"/>
      <scheme val="minor"/>
    </font>
    <font>
      <b/>
      <sz val="18"/>
      <color theme="1"/>
      <name val="Calibri"/>
      <family val="2"/>
      <scheme val="minor"/>
    </font>
    <font>
      <sz val="12"/>
      <color theme="1"/>
      <name val="Calibri"/>
      <family val="2"/>
      <scheme val="minor"/>
    </font>
    <font>
      <b/>
      <u/>
      <sz val="11"/>
      <color theme="1"/>
      <name val="Calibri"/>
      <family val="2"/>
      <scheme val="minor"/>
    </font>
    <font>
      <sz val="13"/>
      <color theme="1"/>
      <name val="Calibri"/>
      <family val="2"/>
      <scheme val="minor"/>
    </font>
    <font>
      <b/>
      <sz val="14"/>
      <color theme="4"/>
      <name val="Calibri"/>
      <family val="2"/>
      <scheme val="minor"/>
    </font>
    <font>
      <b/>
      <sz val="12"/>
      <color theme="1"/>
      <name val="Calibri"/>
      <family val="2"/>
      <scheme val="minor"/>
    </font>
    <font>
      <b/>
      <sz val="12"/>
      <color theme="5"/>
      <name val="Calibri"/>
      <family val="2"/>
      <scheme val="minor"/>
    </font>
    <font>
      <b/>
      <sz val="14"/>
      <color theme="1" tint="0.499984740745262"/>
      <name val="Calibri"/>
      <family val="2"/>
      <scheme val="minor"/>
    </font>
    <font>
      <b/>
      <sz val="10"/>
      <color theme="1"/>
      <name val="Calibri"/>
      <family val="2"/>
      <scheme val="minor"/>
    </font>
    <font>
      <i/>
      <sz val="11"/>
      <name val="Calibri"/>
      <family val="2"/>
      <scheme val="minor"/>
    </font>
    <font>
      <i/>
      <sz val="11"/>
      <color theme="0" tint="-0.499984740745262"/>
      <name val="Calibri"/>
      <family val="2"/>
      <scheme val="minor"/>
    </font>
    <font>
      <sz val="10"/>
      <color theme="1"/>
      <name val="Calibri"/>
      <family val="2"/>
      <scheme val="minor"/>
    </font>
    <font>
      <u/>
      <sz val="10"/>
      <color theme="1"/>
      <name val="Calibri"/>
      <family val="2"/>
      <scheme val="minor"/>
    </font>
    <font>
      <sz val="11"/>
      <name val="Calibri"/>
      <family val="2"/>
      <scheme val="minor"/>
    </font>
    <font>
      <i/>
      <sz val="12"/>
      <color theme="1"/>
      <name val="Calibri"/>
      <family val="2"/>
      <scheme val="minor"/>
    </font>
    <font>
      <b/>
      <sz val="14"/>
      <color rgb="FFFF0000"/>
      <name val="Calibri"/>
      <family val="2"/>
      <scheme val="minor"/>
    </font>
    <font>
      <b/>
      <sz val="14"/>
      <name val="Calibri"/>
      <family val="2"/>
      <scheme val="minor"/>
    </font>
    <font>
      <b/>
      <sz val="11"/>
      <color rgb="FFFF0000"/>
      <name val="Calibri"/>
      <family val="2"/>
      <scheme val="minor"/>
    </font>
    <font>
      <i/>
      <sz val="11"/>
      <color rgb="FFFF0000"/>
      <name val="Calibri"/>
      <family val="2"/>
      <scheme val="minor"/>
    </font>
    <font>
      <b/>
      <sz val="11"/>
      <color rgb="FF7030A0"/>
      <name val="Calibri"/>
      <family val="2"/>
      <scheme val="minor"/>
    </font>
    <font>
      <b/>
      <u/>
      <sz val="11"/>
      <name val="Calibri"/>
      <family val="2"/>
      <scheme val="minor"/>
    </font>
    <font>
      <sz val="11"/>
      <color rgb="FF006100"/>
      <name val="Calibri"/>
      <family val="2"/>
      <scheme val="minor"/>
    </font>
    <font>
      <sz val="16"/>
      <color theme="1"/>
      <name val="Calibri"/>
      <family val="2"/>
      <scheme val="minor"/>
    </font>
    <font>
      <b/>
      <sz val="16"/>
      <color theme="0"/>
      <name val="Calibri"/>
      <family val="2"/>
      <scheme val="minor"/>
    </font>
    <font>
      <sz val="11"/>
      <color rgb="FF333333"/>
      <name val="Segoe UI"/>
      <family val="2"/>
    </font>
    <font>
      <b/>
      <sz val="11"/>
      <color rgb="FF333333"/>
      <name val="Inherit"/>
    </font>
    <font>
      <b/>
      <i/>
      <sz val="14"/>
      <color rgb="FFC00000"/>
      <name val="Calibri"/>
      <family val="2"/>
      <scheme val="minor"/>
    </font>
    <font>
      <b/>
      <sz val="18"/>
      <color rgb="FFC00000"/>
      <name val="Calibri"/>
      <family val="2"/>
      <scheme val="minor"/>
    </font>
    <font>
      <b/>
      <sz val="13"/>
      <color rgb="FFC00000"/>
      <name val="Calibri"/>
      <family val="2"/>
      <scheme val="minor"/>
    </font>
    <font>
      <b/>
      <sz val="11"/>
      <color theme="5" tint="-0.249977111117893"/>
      <name val="Calibri"/>
      <family val="2"/>
      <scheme val="minor"/>
    </font>
    <font>
      <b/>
      <sz val="14"/>
      <color theme="5" tint="-0.249977111117893"/>
      <name val="Calibri"/>
      <family val="2"/>
      <scheme val="minor"/>
    </font>
    <font>
      <b/>
      <sz val="14"/>
      <color rgb="FF0070C0"/>
      <name val="Calibri"/>
      <family val="2"/>
      <scheme val="minor"/>
    </font>
    <font>
      <b/>
      <sz val="11"/>
      <color rgb="FF0070C0"/>
      <name val="Calibri"/>
      <family val="2"/>
      <scheme val="minor"/>
    </font>
    <font>
      <b/>
      <sz val="11"/>
      <color rgb="FFC00000"/>
      <name val="Calibri"/>
      <family val="2"/>
      <scheme val="minor"/>
    </font>
    <font>
      <b/>
      <sz val="11"/>
      <color theme="9" tint="-0.249977111117893"/>
      <name val="Calibri"/>
      <family val="2"/>
      <scheme val="minor"/>
    </font>
    <font>
      <b/>
      <u/>
      <sz val="16"/>
      <color theme="1"/>
      <name val="Calibri"/>
      <family val="2"/>
      <scheme val="minor"/>
    </font>
    <font>
      <sz val="11"/>
      <color rgb="FFC00000"/>
      <name val="Calibri"/>
      <family val="2"/>
      <scheme val="minor"/>
    </font>
    <font>
      <b/>
      <sz val="12"/>
      <color rgb="FFC00000"/>
      <name val="Calibri"/>
      <family val="2"/>
      <scheme val="minor"/>
    </font>
    <font>
      <b/>
      <sz val="11"/>
      <color rgb="FF002060"/>
      <name val="Calibri"/>
      <family val="2"/>
      <scheme val="minor"/>
    </font>
    <font>
      <sz val="11"/>
      <color theme="5" tint="-0.249977111117893"/>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6EFCE"/>
      </patternFill>
    </fill>
    <fill>
      <patternFill patternType="solid">
        <fgColor theme="5" tint="0.59999389629810485"/>
        <bgColor indexed="64"/>
      </patternFill>
    </fill>
    <fill>
      <patternFill patternType="solid">
        <fgColor rgb="FFC0000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7F7F7"/>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FFC000"/>
        <bgColor indexed="64"/>
      </patternFill>
    </fill>
    <fill>
      <patternFill patternType="solid">
        <fgColor theme="2"/>
        <bgColor indexed="64"/>
      </patternFill>
    </fill>
    <fill>
      <patternFill patternType="solid">
        <fgColor theme="5" tint="0.59999389629810485"/>
        <bgColor indexed="65"/>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E8E8E8"/>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0" fillId="0" borderId="0" applyFont="0" applyFill="0" applyBorder="0" applyAlignment="0" applyProtection="0"/>
    <xf numFmtId="43" fontId="10" fillId="0" borderId="0" applyFont="0" applyFill="0" applyBorder="0" applyAlignment="0" applyProtection="0"/>
    <xf numFmtId="0" fontId="34" fillId="9" borderId="0" applyNumberFormat="0" applyBorder="0" applyAlignment="0" applyProtection="0"/>
    <xf numFmtId="0" fontId="10" fillId="19" borderId="0" applyNumberFormat="0" applyBorder="0" applyAlignment="0" applyProtection="0"/>
  </cellStyleXfs>
  <cellXfs count="378">
    <xf numFmtId="0" fontId="0" fillId="0" borderId="0" xfId="0"/>
    <xf numFmtId="0" fontId="1" fillId="3" borderId="10" xfId="0" applyFont="1" applyFill="1" applyBorder="1" applyAlignment="1">
      <alignment wrapText="1"/>
    </xf>
    <xf numFmtId="0" fontId="1" fillId="3" borderId="10" xfId="0" applyFont="1" applyFill="1" applyBorder="1"/>
    <xf numFmtId="0" fontId="0" fillId="4" borderId="0" xfId="0" applyFill="1"/>
    <xf numFmtId="0" fontId="8" fillId="4" borderId="0" xfId="0" applyFont="1" applyFill="1"/>
    <xf numFmtId="0" fontId="0" fillId="4" borderId="11" xfId="0" applyFill="1" applyBorder="1"/>
    <xf numFmtId="0" fontId="0" fillId="4" borderId="0" xfId="0" applyFill="1" applyBorder="1" applyAlignment="1">
      <alignment horizontal="center"/>
    </xf>
    <xf numFmtId="0" fontId="5" fillId="4" borderId="0" xfId="0" applyFont="1" applyFill="1" applyBorder="1" applyAlignment="1">
      <alignment horizontal="left" vertical="center"/>
    </xf>
    <xf numFmtId="0" fontId="0" fillId="4" borderId="0" xfId="0" applyFill="1" applyBorder="1"/>
    <xf numFmtId="0" fontId="0" fillId="4" borderId="9" xfId="0" applyFill="1" applyBorder="1"/>
    <xf numFmtId="0" fontId="1" fillId="4" borderId="11" xfId="0" applyFont="1" applyFill="1" applyBorder="1"/>
    <xf numFmtId="0" fontId="1" fillId="4" borderId="0" xfId="0" applyFont="1" applyFill="1" applyBorder="1"/>
    <xf numFmtId="0" fontId="0" fillId="4" borderId="12" xfId="0" applyFill="1" applyBorder="1"/>
    <xf numFmtId="0" fontId="0" fillId="4" borderId="13" xfId="0" applyFill="1" applyBorder="1"/>
    <xf numFmtId="0" fontId="1" fillId="4" borderId="11" xfId="0" applyFont="1" applyFill="1" applyBorder="1" applyAlignment="1">
      <alignment wrapText="1"/>
    </xf>
    <xf numFmtId="0" fontId="8" fillId="4" borderId="0" xfId="0" applyFont="1" applyFill="1" applyBorder="1"/>
    <xf numFmtId="0" fontId="8" fillId="4" borderId="9" xfId="0" applyFont="1" applyFill="1" applyBorder="1"/>
    <xf numFmtId="0" fontId="0" fillId="4" borderId="14" xfId="0" applyFill="1" applyBorder="1"/>
    <xf numFmtId="0" fontId="7" fillId="4" borderId="12" xfId="0" applyFont="1" applyFill="1" applyBorder="1"/>
    <xf numFmtId="0" fontId="7" fillId="4" borderId="12" xfId="0" applyFont="1" applyFill="1" applyBorder="1" applyAlignment="1">
      <alignment horizontal="left"/>
    </xf>
    <xf numFmtId="0" fontId="11" fillId="0" borderId="0" xfId="0" applyFont="1"/>
    <xf numFmtId="1" fontId="0" fillId="0" borderId="0" xfId="0" applyNumberFormat="1"/>
    <xf numFmtId="0" fontId="1" fillId="3" borderId="3" xfId="0" applyFont="1" applyFill="1" applyBorder="1" applyAlignment="1">
      <alignment horizontal="center"/>
    </xf>
    <xf numFmtId="0" fontId="1" fillId="3" borderId="22" xfId="0" applyFont="1" applyFill="1" applyBorder="1" applyAlignment="1">
      <alignment horizontal="center"/>
    </xf>
    <xf numFmtId="0" fontId="0" fillId="4" borderId="0" xfId="0" applyFill="1" applyBorder="1" applyAlignment="1"/>
    <xf numFmtId="0" fontId="1" fillId="4" borderId="0" xfId="0" applyFont="1" applyFill="1" applyBorder="1" applyAlignment="1">
      <alignment vertical="center"/>
    </xf>
    <xf numFmtId="0" fontId="1" fillId="3" borderId="10" xfId="0" applyFont="1" applyFill="1" applyBorder="1" applyAlignment="1">
      <alignment vertical="center" wrapText="1"/>
    </xf>
    <xf numFmtId="0" fontId="1" fillId="3" borderId="1" xfId="0" applyFont="1" applyFill="1" applyBorder="1" applyAlignment="1">
      <alignment wrapText="1"/>
    </xf>
    <xf numFmtId="0" fontId="8" fillId="4" borderId="9" xfId="0" applyFont="1" applyFill="1" applyBorder="1" applyAlignment="1"/>
    <xf numFmtId="0" fontId="1" fillId="4" borderId="14"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4" fillId="0" borderId="0" xfId="0" applyFont="1" applyAlignment="1">
      <alignment horizontal="justify" vertical="center"/>
    </xf>
    <xf numFmtId="164" fontId="1" fillId="4" borderId="24" xfId="0" applyNumberFormat="1" applyFont="1" applyFill="1" applyBorder="1" applyAlignment="1">
      <alignment horizontal="left" vertical="center"/>
    </xf>
    <xf numFmtId="9" fontId="0" fillId="3" borderId="1" xfId="1" applyFont="1" applyFill="1" applyBorder="1" applyAlignment="1">
      <alignment horizontal="center" vertical="center"/>
    </xf>
    <xf numFmtId="0" fontId="1" fillId="3" borderId="10" xfId="0" applyFont="1" applyFill="1" applyBorder="1" applyAlignment="1">
      <alignment vertical="center"/>
    </xf>
    <xf numFmtId="0" fontId="4" fillId="4" borderId="0" xfId="0" applyFont="1" applyFill="1" applyBorder="1" applyAlignment="1">
      <alignment horizontal="left"/>
    </xf>
    <xf numFmtId="0" fontId="1" fillId="6" borderId="28" xfId="0" applyFont="1" applyFill="1" applyBorder="1" applyAlignment="1">
      <alignment horizontal="center" wrapText="1"/>
    </xf>
    <xf numFmtId="0" fontId="0" fillId="4" borderId="0" xfId="0" applyFill="1" applyBorder="1" applyAlignment="1">
      <alignment horizontal="left"/>
    </xf>
    <xf numFmtId="164" fontId="1" fillId="4" borderId="0" xfId="0" applyNumberFormat="1" applyFont="1" applyFill="1" applyBorder="1" applyAlignment="1">
      <alignment horizontal="left" vertical="center"/>
    </xf>
    <xf numFmtId="0" fontId="1" fillId="4" borderId="0" xfId="0" applyFont="1" applyFill="1" applyBorder="1" applyAlignment="1">
      <alignment horizontal="center"/>
    </xf>
    <xf numFmtId="0" fontId="7" fillId="4" borderId="0" xfId="0" applyFont="1" applyFill="1" applyBorder="1"/>
    <xf numFmtId="0" fontId="7" fillId="4" borderId="0" xfId="0" applyFont="1" applyFill="1" applyBorder="1" applyAlignment="1">
      <alignment horizontal="left"/>
    </xf>
    <xf numFmtId="0" fontId="1" fillId="3" borderId="1" xfId="0" applyFont="1" applyFill="1" applyBorder="1" applyAlignment="1">
      <alignment vertical="center" wrapText="1"/>
    </xf>
    <xf numFmtId="0" fontId="1" fillId="3" borderId="10" xfId="0" applyFont="1" applyFill="1" applyBorder="1" applyAlignment="1"/>
    <xf numFmtId="0" fontId="1" fillId="3" borderId="1" xfId="0" applyNumberFormat="1" applyFont="1" applyFill="1" applyBorder="1" applyAlignment="1">
      <alignment horizontal="center" vertical="center"/>
    </xf>
    <xf numFmtId="0" fontId="0" fillId="0" borderId="0" xfId="0" applyFill="1" applyBorder="1" applyAlignment="1">
      <alignment horizontal="center"/>
    </xf>
    <xf numFmtId="9" fontId="0" fillId="0" borderId="0" xfId="1" applyFont="1" applyFill="1" applyBorder="1" applyAlignment="1">
      <alignment horizontal="center"/>
    </xf>
    <xf numFmtId="0" fontId="4" fillId="0" borderId="11" xfId="0" applyFont="1" applyFill="1" applyBorder="1"/>
    <xf numFmtId="0" fontId="1" fillId="3" borderId="5" xfId="0" applyFont="1" applyFill="1" applyBorder="1" applyAlignment="1">
      <alignment horizontal="center" wrapText="1"/>
    </xf>
    <xf numFmtId="0" fontId="18" fillId="4" borderId="11" xfId="0" applyFont="1" applyFill="1" applyBorder="1"/>
    <xf numFmtId="0" fontId="1" fillId="4" borderId="17" xfId="0" applyFont="1" applyFill="1" applyBorder="1" applyAlignment="1">
      <alignment horizontal="center" vertical="center"/>
    </xf>
    <xf numFmtId="0" fontId="19" fillId="4" borderId="11" xfId="0" applyFont="1" applyFill="1" applyBorder="1" applyAlignment="1"/>
    <xf numFmtId="0" fontId="6" fillId="4" borderId="0" xfId="0" applyFont="1" applyFill="1" applyBorder="1" applyAlignment="1"/>
    <xf numFmtId="0" fontId="1" fillId="4" borderId="0" xfId="0" applyFont="1" applyFill="1" applyBorder="1" applyAlignment="1"/>
    <xf numFmtId="0" fontId="1" fillId="4" borderId="9" xfId="0" applyFont="1" applyFill="1" applyBorder="1" applyAlignment="1"/>
    <xf numFmtId="0" fontId="23" fillId="4" borderId="10" xfId="0" applyFont="1" applyFill="1" applyBorder="1" applyAlignment="1">
      <alignment horizontal="left"/>
    </xf>
    <xf numFmtId="0" fontId="9" fillId="4" borderId="0" xfId="0" applyFont="1" applyFill="1"/>
    <xf numFmtId="0" fontId="9" fillId="0" borderId="0" xfId="0" applyFont="1"/>
    <xf numFmtId="0" fontId="5" fillId="6" borderId="0" xfId="0" applyFont="1" applyFill="1"/>
    <xf numFmtId="165" fontId="0" fillId="4" borderId="0" xfId="2" applyNumberFormat="1" applyFont="1" applyFill="1" applyBorder="1" applyAlignment="1"/>
    <xf numFmtId="0" fontId="0" fillId="4" borderId="0" xfId="0" applyFont="1" applyFill="1" applyBorder="1" applyAlignment="1">
      <alignment horizontal="left" vertical="center" wrapText="1"/>
    </xf>
    <xf numFmtId="0" fontId="0" fillId="4" borderId="9" xfId="0" applyFont="1" applyFill="1" applyBorder="1" applyAlignment="1">
      <alignment horizontal="left" vertical="center" wrapText="1"/>
    </xf>
    <xf numFmtId="0" fontId="4" fillId="0" borderId="11" xfId="0" applyFont="1" applyFill="1" applyBorder="1" applyAlignment="1">
      <alignment horizontal="left"/>
    </xf>
    <xf numFmtId="0" fontId="0" fillId="0" borderId="0" xfId="0" applyNumberFormat="1"/>
    <xf numFmtId="0" fontId="30" fillId="4" borderId="0" xfId="0" applyFont="1" applyFill="1" applyBorder="1"/>
    <xf numFmtId="0" fontId="30" fillId="4" borderId="11" xfId="0" applyFont="1" applyFill="1" applyBorder="1"/>
    <xf numFmtId="0" fontId="2" fillId="4" borderId="0" xfId="0" applyFont="1" applyFill="1" applyAlignment="1">
      <alignment horizontal="center" vertical="center"/>
    </xf>
    <xf numFmtId="0" fontId="12" fillId="3" borderId="1" xfId="0" applyFont="1" applyFill="1" applyBorder="1" applyAlignment="1">
      <alignment horizontal="center" wrapText="1"/>
    </xf>
    <xf numFmtId="0" fontId="0" fillId="4" borderId="0" xfId="0" applyFill="1" applyBorder="1" applyAlignment="1">
      <alignment horizontal="left" vertical="center"/>
    </xf>
    <xf numFmtId="0" fontId="0" fillId="3" borderId="1"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Alignment="1">
      <alignment vertical="center" wrapText="1"/>
    </xf>
    <xf numFmtId="0" fontId="0" fillId="4" borderId="30" xfId="0" applyFill="1" applyBorder="1" applyAlignment="1">
      <alignment vertical="center" wrapText="1"/>
    </xf>
    <xf numFmtId="10" fontId="0" fillId="4" borderId="1" xfId="1" applyNumberFormat="1" applyFont="1" applyFill="1" applyBorder="1" applyAlignment="1">
      <alignment horizontal="center" vertical="center" wrapText="1"/>
    </xf>
    <xf numFmtId="10" fontId="0" fillId="4" borderId="17" xfId="1" applyNumberFormat="1" applyFont="1" applyFill="1" applyBorder="1" applyAlignment="1">
      <alignment horizontal="center" vertical="center" wrapText="1"/>
    </xf>
    <xf numFmtId="165" fontId="0" fillId="4" borderId="1" xfId="2" applyNumberFormat="1" applyFont="1" applyFill="1" applyBorder="1" applyAlignment="1">
      <alignment vertical="center" wrapText="1"/>
    </xf>
    <xf numFmtId="0" fontId="0" fillId="4" borderId="9" xfId="0" applyFill="1" applyBorder="1" applyAlignment="1">
      <alignment vertical="center" wrapText="1"/>
    </xf>
    <xf numFmtId="0" fontId="1" fillId="4" borderId="0" xfId="0" applyFont="1" applyFill="1" applyBorder="1" applyAlignment="1">
      <alignment vertical="center" wrapText="1"/>
    </xf>
    <xf numFmtId="0" fontId="0" fillId="4" borderId="0" xfId="0" applyFill="1" applyBorder="1" applyAlignment="1">
      <alignment wrapText="1"/>
    </xf>
    <xf numFmtId="0" fontId="1" fillId="4" borderId="11" xfId="0" applyFont="1" applyFill="1" applyBorder="1" applyAlignment="1">
      <alignment horizontal="center"/>
    </xf>
    <xf numFmtId="0" fontId="1" fillId="4" borderId="9" xfId="0" applyFont="1" applyFill="1" applyBorder="1" applyAlignment="1">
      <alignment horizontal="center"/>
    </xf>
    <xf numFmtId="0" fontId="37" fillId="13" borderId="38" xfId="0" applyFont="1" applyFill="1" applyBorder="1" applyAlignment="1">
      <alignment horizontal="left" vertical="center" wrapText="1" indent="1"/>
    </xf>
    <xf numFmtId="0" fontId="37" fillId="14" borderId="38" xfId="0" applyFont="1" applyFill="1" applyBorder="1" applyAlignment="1">
      <alignment horizontal="left" vertical="center" wrapText="1" indent="1"/>
    </xf>
    <xf numFmtId="0" fontId="38" fillId="12" borderId="38" xfId="0" applyFont="1" applyFill="1" applyBorder="1" applyAlignment="1">
      <alignment horizontal="left" vertical="center" wrapText="1" indent="1"/>
    </xf>
    <xf numFmtId="0" fontId="37" fillId="13" borderId="39" xfId="0" applyFont="1" applyFill="1" applyBorder="1" applyAlignment="1">
      <alignment horizontal="left" vertical="center" wrapText="1" indent="1"/>
    </xf>
    <xf numFmtId="0" fontId="37" fillId="13" borderId="40" xfId="0" applyFont="1" applyFill="1" applyBorder="1" applyAlignment="1">
      <alignment horizontal="left" vertical="center" wrapText="1" indent="1"/>
    </xf>
    <xf numFmtId="0" fontId="37" fillId="14" borderId="41" xfId="0" applyFont="1" applyFill="1" applyBorder="1" applyAlignment="1">
      <alignment horizontal="left" vertical="center" wrapText="1" indent="1"/>
    </xf>
    <xf numFmtId="0" fontId="37" fillId="14" borderId="42" xfId="0" applyFont="1" applyFill="1" applyBorder="1" applyAlignment="1">
      <alignment horizontal="left" vertical="center" wrapText="1" indent="1"/>
    </xf>
    <xf numFmtId="167" fontId="0" fillId="0" borderId="0" xfId="2" applyNumberFormat="1" applyFont="1"/>
    <xf numFmtId="167" fontId="0" fillId="0" borderId="0" xfId="2" applyNumberFormat="1" applyFont="1" applyFill="1"/>
    <xf numFmtId="0" fontId="10" fillId="0" borderId="0" xfId="0" applyFont="1"/>
    <xf numFmtId="167" fontId="0" fillId="0" borderId="0" xfId="2" applyNumberFormat="1" applyFont="1" applyAlignment="1">
      <alignment horizontal="left"/>
    </xf>
    <xf numFmtId="0" fontId="1" fillId="10" borderId="0" xfId="0" applyFont="1" applyFill="1"/>
    <xf numFmtId="0" fontId="0" fillId="0" borderId="0" xfId="0" applyFont="1" applyFill="1"/>
    <xf numFmtId="0" fontId="0" fillId="0" borderId="0" xfId="2" applyNumberFormat="1" applyFont="1" applyAlignment="1">
      <alignment horizontal="left" vertical="top"/>
    </xf>
    <xf numFmtId="0" fontId="18" fillId="4" borderId="11" xfId="0" applyFont="1" applyFill="1" applyBorder="1" applyAlignment="1">
      <alignment vertical="center"/>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1" fillId="3" borderId="3" xfId="0" applyFont="1" applyFill="1" applyBorder="1" applyAlignment="1">
      <alignment horizontal="center" vertical="center" wrapText="1"/>
    </xf>
    <xf numFmtId="1" fontId="0" fillId="4" borderId="1" xfId="0" applyNumberForma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10" xfId="0" applyFill="1" applyBorder="1" applyAlignment="1">
      <alignment horizontal="center"/>
    </xf>
    <xf numFmtId="0" fontId="36" fillId="0" borderId="0" xfId="0" applyFont="1" applyFill="1" applyBorder="1" applyAlignment="1">
      <alignment horizontal="left"/>
    </xf>
    <xf numFmtId="0" fontId="48" fillId="16" borderId="0" xfId="0" applyFont="1" applyFill="1"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alignment horizontal="center" vertical="center"/>
    </xf>
    <xf numFmtId="0" fontId="0" fillId="4" borderId="0" xfId="0" applyFont="1" applyFill="1" applyAlignment="1">
      <alignment vertical="center" wrapText="1"/>
    </xf>
    <xf numFmtId="0" fontId="0" fillId="6" borderId="0" xfId="0" applyFont="1" applyFill="1" applyBorder="1"/>
    <xf numFmtId="0" fontId="0" fillId="6" borderId="0" xfId="0" applyFont="1" applyFill="1"/>
    <xf numFmtId="0" fontId="1" fillId="6" borderId="0" xfId="0" applyFont="1" applyFill="1"/>
    <xf numFmtId="0" fontId="0" fillId="6" borderId="0" xfId="0" applyFont="1" applyFill="1" applyAlignment="1">
      <alignment wrapText="1"/>
    </xf>
    <xf numFmtId="0" fontId="24" fillId="6" borderId="0" xfId="0" applyFont="1" applyFill="1"/>
    <xf numFmtId="0" fontId="25" fillId="6" borderId="0" xfId="0" applyFont="1" applyFill="1"/>
    <xf numFmtId="0" fontId="21" fillId="6" borderId="0" xfId="0" applyFont="1" applyFill="1"/>
    <xf numFmtId="0" fontId="0" fillId="4" borderId="0" xfId="0" applyFill="1" applyAlignment="1">
      <alignment vertical="center"/>
    </xf>
    <xf numFmtId="0" fontId="1" fillId="4" borderId="11" xfId="0" applyFont="1" applyFill="1" applyBorder="1" applyAlignment="1">
      <alignment vertical="center"/>
    </xf>
    <xf numFmtId="0" fontId="0" fillId="4" borderId="0" xfId="0" applyFill="1" applyBorder="1" applyAlignment="1">
      <alignment vertical="center"/>
    </xf>
    <xf numFmtId="0" fontId="0" fillId="4" borderId="9" xfId="0" applyFill="1" applyBorder="1" applyAlignment="1">
      <alignment vertical="center"/>
    </xf>
    <xf numFmtId="0" fontId="0" fillId="4" borderId="17" xfId="0" applyFill="1" applyBorder="1" applyAlignment="1">
      <alignment horizontal="left" vertical="top" wrapText="1"/>
    </xf>
    <xf numFmtId="0" fontId="13" fillId="4" borderId="0" xfId="0" applyFont="1" applyFill="1" applyAlignment="1">
      <alignment horizontal="center" vertical="center"/>
    </xf>
    <xf numFmtId="0" fontId="0" fillId="4" borderId="1" xfId="0" applyFill="1" applyBorder="1" applyAlignment="1">
      <alignment vertical="center"/>
    </xf>
    <xf numFmtId="0" fontId="1" fillId="4" borderId="1" xfId="0" applyFont="1" applyFill="1" applyBorder="1" applyAlignment="1">
      <alignment horizontal="center" vertical="center"/>
    </xf>
    <xf numFmtId="0" fontId="1" fillId="18" borderId="10" xfId="0" applyFont="1" applyFill="1" applyBorder="1" applyAlignment="1">
      <alignment horizontal="center" vertical="center"/>
    </xf>
    <xf numFmtId="0" fontId="18" fillId="7" borderId="11" xfId="0" applyFont="1" applyFill="1" applyBorder="1" applyAlignment="1">
      <alignment horizontal="center" vertical="center"/>
    </xf>
    <xf numFmtId="0" fontId="0" fillId="4" borderId="1" xfId="0" applyFill="1" applyBorder="1" applyAlignment="1">
      <alignment horizontal="center" vertical="center"/>
    </xf>
    <xf numFmtId="0" fontId="0" fillId="4" borderId="11" xfId="0" applyFont="1" applyFill="1" applyBorder="1"/>
    <xf numFmtId="0" fontId="1" fillId="4" borderId="1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0" fillId="4" borderId="9" xfId="0" applyFill="1" applyBorder="1" applyAlignment="1">
      <alignment horizontal="center" vertical="center" wrapText="1"/>
    </xf>
    <xf numFmtId="0" fontId="4" fillId="0" borderId="11" xfId="0" applyFont="1" applyFill="1" applyBorder="1" applyAlignment="1">
      <alignment horizontal="right" vertical="center" wrapText="1"/>
    </xf>
    <xf numFmtId="0" fontId="1"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23" fillId="4" borderId="10" xfId="0" applyFont="1" applyFill="1" applyBorder="1" applyAlignment="1">
      <alignment horizontal="left" vertical="center"/>
    </xf>
    <xf numFmtId="0" fontId="1" fillId="4" borderId="10"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17" xfId="0" applyFont="1" applyFill="1" applyBorder="1" applyAlignment="1">
      <alignment horizontal="left" vertical="top" wrapText="1"/>
    </xf>
    <xf numFmtId="0" fontId="1" fillId="18" borderId="1" xfId="0" applyFont="1" applyFill="1" applyBorder="1" applyAlignment="1">
      <alignment horizontal="center" vertical="center" wrapText="1"/>
    </xf>
    <xf numFmtId="0" fontId="1" fillId="18" borderId="17" xfId="0" applyFont="1" applyFill="1" applyBorder="1" applyAlignment="1">
      <alignment horizontal="center" vertical="center" wrapText="1"/>
    </xf>
    <xf numFmtId="0" fontId="0" fillId="4" borderId="1" xfId="0" applyFont="1" applyFill="1" applyBorder="1" applyAlignment="1">
      <alignment horizontal="center" vertical="top" wrapText="1"/>
    </xf>
    <xf numFmtId="0" fontId="4" fillId="4" borderId="11" xfId="0" applyFont="1" applyFill="1" applyBorder="1"/>
    <xf numFmtId="0" fontId="4" fillId="4" borderId="0" xfId="0" applyFont="1" applyFill="1" applyBorder="1" applyAlignment="1">
      <alignment horizontal="right" vertical="center"/>
    </xf>
    <xf numFmtId="0" fontId="4" fillId="4" borderId="0" xfId="0" applyFont="1" applyFill="1" applyBorder="1" applyAlignment="1">
      <alignment horizontal="right" vertical="top"/>
    </xf>
    <xf numFmtId="0" fontId="14" fillId="0" borderId="0" xfId="0" applyFont="1" applyBorder="1" applyAlignment="1">
      <alignment horizontal="justify" vertical="center"/>
    </xf>
    <xf numFmtId="0" fontId="1" fillId="6" borderId="45" xfId="0" applyFont="1" applyFill="1" applyBorder="1" applyAlignment="1">
      <alignment horizontal="center" vertical="center"/>
    </xf>
    <xf numFmtId="0" fontId="1" fillId="3" borderId="47" xfId="0" applyFont="1" applyFill="1" applyBorder="1" applyAlignment="1">
      <alignment horizontal="left" vertical="center"/>
    </xf>
    <xf numFmtId="0" fontId="1" fillId="3" borderId="4" xfId="0" applyFont="1" applyFill="1" applyBorder="1" applyAlignment="1">
      <alignment horizontal="left" vertical="center" wrapText="1"/>
    </xf>
    <xf numFmtId="0" fontId="1" fillId="3" borderId="1" xfId="0" applyFont="1" applyFill="1" applyBorder="1" applyAlignment="1">
      <alignment horizontal="center" wrapText="1"/>
    </xf>
    <xf numFmtId="0" fontId="0" fillId="4"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xf>
    <xf numFmtId="0" fontId="18" fillId="4" borderId="1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18" fillId="4" borderId="11" xfId="0" applyFont="1" applyFill="1" applyBorder="1" applyAlignment="1">
      <alignment horizontal="left"/>
    </xf>
    <xf numFmtId="0" fontId="18" fillId="4" borderId="0" xfId="0" applyFont="1" applyFill="1" applyBorder="1" applyAlignment="1">
      <alignment horizontal="left"/>
    </xf>
    <xf numFmtId="0" fontId="18" fillId="4" borderId="9" xfId="0" applyFont="1" applyFill="1" applyBorder="1" applyAlignment="1">
      <alignment horizontal="left"/>
    </xf>
    <xf numFmtId="0" fontId="0" fillId="4" borderId="23" xfId="0" applyFill="1" applyBorder="1" applyAlignment="1">
      <alignment horizontal="left"/>
    </xf>
    <xf numFmtId="0" fontId="1" fillId="3" borderId="10" xfId="0" applyFont="1" applyFill="1" applyBorder="1" applyAlignment="1">
      <alignment horizontal="left" vertical="center" wrapText="1"/>
    </xf>
    <xf numFmtId="0" fontId="1" fillId="3" borderId="10" xfId="0" applyFont="1" applyFill="1" applyBorder="1" applyAlignment="1">
      <alignment horizontal="left" vertical="center"/>
    </xf>
    <xf numFmtId="0" fontId="1" fillId="3" borderId="4"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6" borderId="30" xfId="0" applyFont="1" applyFill="1" applyBorder="1" applyAlignment="1">
      <alignment horizontal="left" vertical="center" wrapText="1"/>
    </xf>
    <xf numFmtId="0" fontId="0" fillId="4" borderId="11" xfId="0" applyFill="1" applyBorder="1" applyAlignment="1">
      <alignment horizontal="left" vertical="top" wrapText="1"/>
    </xf>
    <xf numFmtId="0" fontId="0" fillId="4" borderId="0" xfId="0" applyFill="1" applyBorder="1" applyAlignment="1">
      <alignment horizontal="left" vertical="top" wrapText="1"/>
    </xf>
    <xf numFmtId="0" fontId="0" fillId="4" borderId="9" xfId="0" applyFill="1" applyBorder="1" applyAlignment="1">
      <alignment horizontal="left" vertical="top" wrapText="1"/>
    </xf>
    <xf numFmtId="0" fontId="0" fillId="4" borderId="3"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1" xfId="0" applyFill="1" applyBorder="1" applyAlignment="1">
      <alignment horizontal="center" vertical="center" wrapText="1"/>
    </xf>
    <xf numFmtId="0" fontId="12" fillId="3" borderId="10" xfId="0" applyFont="1" applyFill="1" applyBorder="1" applyAlignment="1">
      <alignment vertical="center" wrapText="1"/>
    </xf>
    <xf numFmtId="0" fontId="0" fillId="4" borderId="19" xfId="0" applyFill="1" applyBorder="1"/>
    <xf numFmtId="0" fontId="7" fillId="4" borderId="15" xfId="0" applyFont="1" applyFill="1" applyBorder="1"/>
    <xf numFmtId="0" fontId="7" fillId="4" borderId="15" xfId="0" applyFont="1" applyFill="1" applyBorder="1" applyAlignment="1">
      <alignment horizontal="left"/>
    </xf>
    <xf numFmtId="0" fontId="0" fillId="4" borderId="15" xfId="0" applyFill="1" applyBorder="1"/>
    <xf numFmtId="0" fontId="0" fillId="4" borderId="16" xfId="0" applyFill="1" applyBorder="1"/>
    <xf numFmtId="0" fontId="0" fillId="4" borderId="0" xfId="0" quotePrefix="1" applyFill="1" applyBorder="1"/>
    <xf numFmtId="0" fontId="36" fillId="0" borderId="11" xfId="0" applyFont="1" applyFill="1" applyBorder="1" applyAlignment="1">
      <alignment horizontal="left"/>
    </xf>
    <xf numFmtId="0" fontId="36" fillId="0" borderId="9" xfId="0" applyFont="1" applyFill="1" applyBorder="1" applyAlignment="1">
      <alignment horizontal="left"/>
    </xf>
    <xf numFmtId="0" fontId="1" fillId="4" borderId="43" xfId="0" applyFont="1" applyFill="1" applyBorder="1" applyAlignment="1">
      <alignment wrapText="1"/>
    </xf>
    <xf numFmtId="0" fontId="0" fillId="4" borderId="9" xfId="0" applyFill="1" applyBorder="1" applyAlignment="1">
      <alignment wrapText="1"/>
    </xf>
    <xf numFmtId="0" fontId="40" fillId="3" borderId="10" xfId="0" applyFont="1" applyFill="1" applyBorder="1" applyAlignment="1">
      <alignment wrapText="1"/>
    </xf>
    <xf numFmtId="0" fontId="1" fillId="3" borderId="47" xfId="0" applyFont="1" applyFill="1" applyBorder="1" applyAlignment="1">
      <alignment vertical="center" wrapText="1"/>
    </xf>
    <xf numFmtId="0" fontId="1" fillId="3" borderId="23" xfId="0" applyFont="1" applyFill="1" applyBorder="1" applyAlignment="1">
      <alignment wrapText="1"/>
    </xf>
    <xf numFmtId="164" fontId="1" fillId="4" borderId="23" xfId="0" applyNumberFormat="1" applyFont="1" applyFill="1" applyBorder="1" applyAlignment="1">
      <alignment horizontal="left" vertical="center"/>
    </xf>
    <xf numFmtId="0" fontId="0" fillId="4" borderId="1" xfId="0" applyFill="1" applyBorder="1" applyAlignment="1">
      <alignment horizontal="left"/>
    </xf>
    <xf numFmtId="164" fontId="1" fillId="4" borderId="1" xfId="0" applyNumberFormat="1" applyFont="1" applyFill="1" applyBorder="1" applyAlignment="1">
      <alignment horizontal="left" vertical="center"/>
    </xf>
    <xf numFmtId="164" fontId="1" fillId="4" borderId="22" xfId="0" applyNumberFormat="1" applyFont="1" applyFill="1" applyBorder="1" applyAlignment="1">
      <alignment horizontal="left" vertical="center"/>
    </xf>
    <xf numFmtId="0" fontId="2" fillId="16" borderId="0" xfId="0" applyFont="1" applyFill="1" applyAlignment="1">
      <alignment horizontal="center" vertical="center"/>
    </xf>
    <xf numFmtId="0" fontId="1" fillId="19" borderId="1" xfId="4" applyFont="1" applyBorder="1" applyAlignment="1">
      <alignment horizontal="center" vertical="center" wrapText="1"/>
    </xf>
    <xf numFmtId="166" fontId="13" fillId="17" borderId="31" xfId="0" applyNumberFormat="1" applyFont="1" applyFill="1" applyBorder="1" applyAlignment="1">
      <alignment horizontal="center" vertical="center"/>
    </xf>
    <xf numFmtId="166" fontId="13" fillId="17" borderId="32" xfId="0" applyNumberFormat="1" applyFont="1" applyFill="1" applyBorder="1" applyAlignment="1">
      <alignment horizontal="center" vertical="center"/>
    </xf>
    <xf numFmtId="166" fontId="13" fillId="17" borderId="33" xfId="0" applyNumberFormat="1" applyFont="1" applyFill="1" applyBorder="1" applyAlignment="1">
      <alignment horizontal="center" vertical="center"/>
    </xf>
    <xf numFmtId="0" fontId="0" fillId="4" borderId="3" xfId="0" applyFill="1" applyBorder="1" applyAlignment="1">
      <alignment horizontal="left" vertical="top"/>
    </xf>
    <xf numFmtId="0" fontId="0" fillId="4" borderId="21" xfId="0" applyFill="1" applyBorder="1" applyAlignment="1">
      <alignment horizontal="left" vertical="top"/>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9" xfId="0" applyFont="1" applyFill="1" applyBorder="1" applyAlignment="1">
      <alignment horizontal="left" vertical="top" wrapText="1"/>
    </xf>
    <xf numFmtId="0" fontId="51" fillId="7" borderId="3" xfId="0" applyFont="1" applyFill="1" applyBorder="1" applyAlignment="1">
      <alignment horizontal="center" vertical="center"/>
    </xf>
    <xf numFmtId="0" fontId="51" fillId="7" borderId="20" xfId="0" applyFont="1" applyFill="1" applyBorder="1" applyAlignment="1">
      <alignment horizontal="center" vertical="center"/>
    </xf>
    <xf numFmtId="0" fontId="51" fillId="7" borderId="4" xfId="0" applyFont="1" applyFill="1" applyBorder="1" applyAlignment="1">
      <alignment horizontal="center" vertical="center"/>
    </xf>
    <xf numFmtId="0" fontId="1" fillId="3" borderId="1" xfId="0" applyFont="1" applyFill="1" applyBorder="1" applyAlignment="1">
      <alignment horizontal="center" wrapText="1"/>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1" fillId="3" borderId="3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4" borderId="3" xfId="0" applyFill="1" applyBorder="1" applyAlignment="1">
      <alignment horizontal="left" vertical="top" wrapText="1"/>
    </xf>
    <xf numFmtId="0" fontId="0" fillId="4" borderId="20" xfId="0" applyFill="1" applyBorder="1" applyAlignment="1">
      <alignment horizontal="left" vertical="top" wrapText="1"/>
    </xf>
    <xf numFmtId="0" fontId="0" fillId="4" borderId="4" xfId="0" applyFill="1" applyBorder="1" applyAlignment="1">
      <alignment horizontal="left" vertical="top" wrapText="1"/>
    </xf>
    <xf numFmtId="0" fontId="5" fillId="7" borderId="26" xfId="0" applyFont="1" applyFill="1" applyBorder="1" applyAlignment="1">
      <alignment horizontal="left"/>
    </xf>
    <xf numFmtId="0" fontId="5" fillId="7" borderId="2" xfId="0" applyFont="1" applyFill="1" applyBorder="1" applyAlignment="1">
      <alignment horizontal="left"/>
    </xf>
    <xf numFmtId="0" fontId="5" fillId="7" borderId="18" xfId="0" applyFont="1" applyFill="1" applyBorder="1" applyAlignment="1">
      <alignment horizontal="left"/>
    </xf>
    <xf numFmtId="0" fontId="1" fillId="3" borderId="1"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21" xfId="0" applyFont="1" applyFill="1" applyBorder="1" applyAlignment="1">
      <alignment horizontal="center" vertical="center"/>
    </xf>
    <xf numFmtId="0" fontId="1" fillId="3" borderId="10"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3"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43" xfId="0" applyFont="1" applyFill="1" applyBorder="1" applyAlignment="1">
      <alignment horizontal="left" vertical="top"/>
    </xf>
    <xf numFmtId="0" fontId="0" fillId="4" borderId="29" xfId="0" applyFont="1" applyFill="1" applyBorder="1" applyAlignment="1">
      <alignment horizontal="left" vertical="top"/>
    </xf>
    <xf numFmtId="0" fontId="0" fillId="4" borderId="44" xfId="0" applyFont="1" applyFill="1" applyBorder="1" applyAlignment="1">
      <alignment horizontal="left" vertical="top"/>
    </xf>
    <xf numFmtId="0" fontId="0" fillId="4" borderId="11" xfId="0" applyFont="1" applyFill="1" applyBorder="1" applyAlignment="1">
      <alignment horizontal="left" vertical="top"/>
    </xf>
    <xf numFmtId="0" fontId="0" fillId="4" borderId="0" xfId="0" applyFont="1" applyFill="1" applyBorder="1" applyAlignment="1">
      <alignment horizontal="left" vertical="top"/>
    </xf>
    <xf numFmtId="0" fontId="0" fillId="4" borderId="9" xfId="0" applyFont="1" applyFill="1" applyBorder="1" applyAlignment="1">
      <alignment horizontal="left" vertical="top"/>
    </xf>
    <xf numFmtId="0" fontId="0" fillId="4" borderId="26" xfId="0" applyFont="1" applyFill="1" applyBorder="1" applyAlignment="1">
      <alignment horizontal="left" vertical="top"/>
    </xf>
    <xf numFmtId="0" fontId="0" fillId="4" borderId="2" xfId="0" applyFont="1" applyFill="1" applyBorder="1" applyAlignment="1">
      <alignment horizontal="left" vertical="top"/>
    </xf>
    <xf numFmtId="0" fontId="0" fillId="4" borderId="18" xfId="0" applyFont="1" applyFill="1" applyBorder="1" applyAlignment="1">
      <alignment horizontal="left" vertical="top"/>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0" fillId="4" borderId="1"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18" fillId="4" borderId="11" xfId="0" applyFont="1" applyFill="1" applyBorder="1" applyAlignment="1">
      <alignment horizontal="left" vertical="top" wrapText="1"/>
    </xf>
    <xf numFmtId="0" fontId="18" fillId="4" borderId="0" xfId="0" applyFont="1" applyFill="1" applyBorder="1" applyAlignment="1">
      <alignment horizontal="left" vertical="top" wrapText="1"/>
    </xf>
    <xf numFmtId="0" fontId="18" fillId="4" borderId="9" xfId="0" applyFont="1" applyFill="1" applyBorder="1" applyAlignment="1">
      <alignment horizontal="left" vertical="top"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4" borderId="17" xfId="0" applyFill="1" applyBorder="1" applyAlignment="1">
      <alignment horizontal="left" vertical="center" wrapText="1"/>
    </xf>
    <xf numFmtId="0" fontId="0" fillId="4" borderId="3" xfId="0" applyFill="1" applyBorder="1" applyAlignment="1">
      <alignment horizontal="left" vertical="center" wrapText="1"/>
    </xf>
    <xf numFmtId="0" fontId="0" fillId="4" borderId="20" xfId="0" applyFill="1" applyBorder="1" applyAlignment="1">
      <alignment horizontal="left" vertical="center" wrapText="1"/>
    </xf>
    <xf numFmtId="0" fontId="0" fillId="4" borderId="21" xfId="0"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0" fillId="4" borderId="3"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 fillId="18" borderId="1" xfId="0" applyFont="1" applyFill="1" applyBorder="1" applyAlignment="1">
      <alignment horizontal="center" vertical="center"/>
    </xf>
    <xf numFmtId="0" fontId="1" fillId="4" borderId="30"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30" xfId="0" applyFont="1" applyFill="1" applyBorder="1" applyAlignment="1">
      <alignment horizontal="left" vertical="top"/>
    </xf>
    <xf numFmtId="0" fontId="1" fillId="4" borderId="20" xfId="0" applyFont="1" applyFill="1" applyBorder="1" applyAlignment="1">
      <alignment horizontal="left" vertical="top"/>
    </xf>
    <xf numFmtId="0" fontId="1" fillId="4" borderId="4" xfId="0" applyFont="1" applyFill="1" applyBorder="1" applyAlignment="1">
      <alignment horizontal="left" vertical="top"/>
    </xf>
    <xf numFmtId="0" fontId="1" fillId="4" borderId="30"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6" fillId="4" borderId="37" xfId="0" applyFont="1" applyFill="1" applyBorder="1" applyAlignment="1">
      <alignment horizontal="center" wrapText="1"/>
    </xf>
    <xf numFmtId="0" fontId="16" fillId="4" borderId="2" xfId="0" applyFont="1" applyFill="1" applyBorder="1" applyAlignment="1">
      <alignment horizontal="center" wrapText="1"/>
    </xf>
    <xf numFmtId="0" fontId="16" fillId="4" borderId="18" xfId="0" applyFont="1" applyFill="1" applyBorder="1" applyAlignment="1">
      <alignment horizontal="center" wrapText="1"/>
    </xf>
    <xf numFmtId="0" fontId="41" fillId="4" borderId="3"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1" fillId="3" borderId="1" xfId="0" applyFont="1" applyFill="1" applyBorder="1" applyAlignment="1">
      <alignment horizontal="center"/>
    </xf>
    <xf numFmtId="0" fontId="0" fillId="4" borderId="23" xfId="0" applyFill="1" applyBorder="1" applyAlignment="1">
      <alignment horizontal="left"/>
    </xf>
    <xf numFmtId="0" fontId="0" fillId="4" borderId="1" xfId="0" applyFill="1" applyBorder="1" applyAlignment="1">
      <alignment horizontal="left"/>
    </xf>
    <xf numFmtId="0" fontId="18" fillId="4" borderId="11" xfId="0" applyFont="1" applyFill="1" applyBorder="1" applyAlignment="1">
      <alignment horizontal="left"/>
    </xf>
    <xf numFmtId="0" fontId="18" fillId="4" borderId="0" xfId="0" applyFont="1" applyFill="1" applyBorder="1" applyAlignment="1">
      <alignment horizontal="left"/>
    </xf>
    <xf numFmtId="0" fontId="18" fillId="4" borderId="9" xfId="0" applyFont="1" applyFill="1" applyBorder="1" applyAlignment="1">
      <alignment horizontal="left"/>
    </xf>
    <xf numFmtId="0" fontId="1" fillId="3" borderId="17" xfId="0" applyFont="1" applyFill="1" applyBorder="1" applyAlignment="1">
      <alignment horizontal="center"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1" fillId="6" borderId="3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4" borderId="11" xfId="0" applyFill="1" applyBorder="1" applyAlignment="1">
      <alignment horizontal="left" vertical="top" wrapText="1"/>
    </xf>
    <xf numFmtId="0" fontId="0" fillId="4" borderId="0" xfId="0" applyFill="1" applyBorder="1" applyAlignment="1">
      <alignment horizontal="left" vertical="top" wrapText="1"/>
    </xf>
    <xf numFmtId="0" fontId="0" fillId="4" borderId="9" xfId="0" applyFill="1" applyBorder="1" applyAlignment="1">
      <alignment horizontal="left" vertical="top" wrapText="1"/>
    </xf>
    <xf numFmtId="0" fontId="36" fillId="15" borderId="26" xfId="0" applyFont="1" applyFill="1" applyBorder="1" applyAlignment="1">
      <alignment horizontal="left" vertical="center"/>
    </xf>
    <xf numFmtId="0" fontId="36" fillId="15" borderId="2" xfId="0" applyFont="1" applyFill="1" applyBorder="1" applyAlignment="1">
      <alignment horizontal="left" vertical="center"/>
    </xf>
    <xf numFmtId="0" fontId="36" fillId="15" borderId="18" xfId="0" applyFont="1" applyFill="1" applyBorder="1" applyAlignment="1">
      <alignment horizontal="left" vertical="center"/>
    </xf>
    <xf numFmtId="0" fontId="0" fillId="4" borderId="21" xfId="0" applyFill="1" applyBorder="1" applyAlignment="1">
      <alignment horizontal="left" vertical="top" wrapText="1"/>
    </xf>
    <xf numFmtId="0" fontId="16" fillId="4" borderId="1" xfId="0" applyFont="1" applyFill="1" applyBorder="1" applyAlignment="1">
      <alignment horizontal="center" vertical="center" wrapText="1"/>
    </xf>
    <xf numFmtId="0" fontId="16" fillId="4" borderId="0" xfId="0" applyFont="1" applyFill="1" applyBorder="1" applyAlignment="1">
      <alignment horizontal="center" wrapText="1"/>
    </xf>
    <xf numFmtId="0" fontId="16" fillId="4" borderId="9" xfId="0" applyFont="1" applyFill="1" applyBorder="1" applyAlignment="1">
      <alignment horizontal="center" wrapText="1"/>
    </xf>
    <xf numFmtId="0" fontId="1" fillId="6" borderId="34" xfId="0" applyFont="1" applyFill="1" applyBorder="1" applyAlignment="1">
      <alignment horizontal="left" vertical="center" wrapText="1"/>
    </xf>
    <xf numFmtId="0" fontId="1" fillId="6" borderId="36" xfId="0" applyFont="1" applyFill="1" applyBorder="1" applyAlignment="1">
      <alignment horizontal="left" vertic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6" borderId="10" xfId="0" applyFont="1" applyFill="1" applyBorder="1" applyAlignment="1">
      <alignment horizontal="left" vertical="center" wrapText="1"/>
    </xf>
    <xf numFmtId="0" fontId="1" fillId="6" borderId="10" xfId="0" applyFont="1" applyFill="1" applyBorder="1" applyAlignment="1">
      <alignment horizontal="left" vertical="center"/>
    </xf>
    <xf numFmtId="0" fontId="1" fillId="4" borderId="30"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18" borderId="30" xfId="0" applyFont="1" applyFill="1" applyBorder="1" applyAlignment="1">
      <alignment horizontal="center" vertical="center"/>
    </xf>
    <xf numFmtId="0" fontId="1" fillId="18" borderId="20" xfId="0" applyFont="1" applyFill="1" applyBorder="1" applyAlignment="1">
      <alignment horizontal="center" vertical="center"/>
    </xf>
    <xf numFmtId="0" fontId="1" fillId="18" borderId="20" xfId="0" applyFont="1" applyFill="1" applyBorder="1" applyAlignment="1">
      <alignment horizontal="center"/>
    </xf>
    <xf numFmtId="0" fontId="1" fillId="18" borderId="21" xfId="0" applyFont="1" applyFill="1" applyBorder="1" applyAlignment="1">
      <alignment horizontal="center"/>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1" fontId="0" fillId="4" borderId="1" xfId="0" applyNumberFormat="1" applyFill="1" applyBorder="1" applyAlignment="1">
      <alignment horizontal="left" vertical="center" wrapText="1"/>
    </xf>
    <xf numFmtId="164" fontId="0" fillId="4" borderId="3" xfId="0" applyNumberFormat="1" applyFill="1" applyBorder="1" applyAlignment="1">
      <alignment horizontal="left" vertical="center" wrapText="1"/>
    </xf>
    <xf numFmtId="164" fontId="0" fillId="4" borderId="4" xfId="0" applyNumberFormat="1" applyFill="1" applyBorder="1" applyAlignment="1">
      <alignment horizontal="left" vertical="center" wrapText="1"/>
    </xf>
    <xf numFmtId="0" fontId="5" fillId="3" borderId="10" xfId="0" applyFont="1" applyFill="1" applyBorder="1" applyAlignment="1">
      <alignment horizontal="center"/>
    </xf>
    <xf numFmtId="0" fontId="5" fillId="3" borderId="1" xfId="0" applyFont="1" applyFill="1" applyBorder="1" applyAlignment="1">
      <alignment horizontal="center"/>
    </xf>
    <xf numFmtId="0" fontId="5" fillId="3" borderId="17" xfId="0" applyFont="1" applyFill="1" applyBorder="1" applyAlignment="1">
      <alignment horizontal="center"/>
    </xf>
    <xf numFmtId="0" fontId="0" fillId="4" borderId="4" xfId="0" applyFill="1" applyBorder="1" applyAlignment="1">
      <alignment horizontal="left" vertical="center" wrapText="1"/>
    </xf>
    <xf numFmtId="0" fontId="0" fillId="4" borderId="3" xfId="0" applyFont="1" applyFill="1" applyBorder="1" applyAlignment="1">
      <alignment horizontal="left" vertical="center"/>
    </xf>
    <xf numFmtId="0" fontId="0" fillId="4" borderId="21" xfId="0" applyFont="1" applyFill="1" applyBorder="1" applyAlignment="1">
      <alignment horizontal="left" vertical="center"/>
    </xf>
    <xf numFmtId="0" fontId="0" fillId="4" borderId="43" xfId="0" applyFill="1" applyBorder="1" applyAlignment="1">
      <alignment horizontal="left" vertical="top" wrapText="1"/>
    </xf>
    <xf numFmtId="0" fontId="0" fillId="4" borderId="29" xfId="0" applyFill="1" applyBorder="1" applyAlignment="1">
      <alignment horizontal="left" vertical="top" wrapText="1"/>
    </xf>
    <xf numFmtId="0" fontId="0" fillId="4" borderId="44" xfId="0" applyFill="1" applyBorder="1" applyAlignment="1">
      <alignment horizontal="left" vertical="top" wrapText="1"/>
    </xf>
    <xf numFmtId="0" fontId="0" fillId="4" borderId="26" xfId="0" applyFill="1" applyBorder="1" applyAlignment="1">
      <alignment horizontal="left" vertical="top" wrapText="1"/>
    </xf>
    <xf numFmtId="0" fontId="0" fillId="4" borderId="2" xfId="0" applyFill="1" applyBorder="1" applyAlignment="1">
      <alignment horizontal="left" vertical="top" wrapText="1"/>
    </xf>
    <xf numFmtId="0" fontId="0" fillId="4" borderId="18" xfId="0" applyFill="1" applyBorder="1" applyAlignment="1">
      <alignment horizontal="left" vertical="top"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34" fillId="9" borderId="1" xfId="3" applyBorder="1" applyAlignment="1">
      <alignment horizontal="center" vertical="center" wrapText="1"/>
    </xf>
    <xf numFmtId="0" fontId="5" fillId="3" borderId="30" xfId="0" applyFont="1" applyFill="1" applyBorder="1" applyAlignment="1">
      <alignment horizont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2" fillId="5" borderId="19" xfId="0" applyFont="1" applyFill="1" applyBorder="1" applyAlignment="1">
      <alignment horizontal="left"/>
    </xf>
    <xf numFmtId="0" fontId="2" fillId="5" borderId="15" xfId="0" applyFont="1" applyFill="1" applyBorder="1" applyAlignment="1">
      <alignment horizontal="left"/>
    </xf>
    <xf numFmtId="0" fontId="2" fillId="5" borderId="16" xfId="0" applyFont="1" applyFill="1" applyBorder="1" applyAlignment="1">
      <alignment horizontal="left"/>
    </xf>
    <xf numFmtId="0" fontId="0" fillId="4" borderId="30" xfId="0" applyFill="1" applyBorder="1" applyAlignment="1">
      <alignment horizontal="center" vertical="center" wrapText="1"/>
    </xf>
    <xf numFmtId="0" fontId="0" fillId="4" borderId="4" xfId="0"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3" borderId="1" xfId="0" applyFont="1" applyFill="1" applyBorder="1" applyAlignment="1">
      <alignment horizontal="left" wrapText="1"/>
    </xf>
    <xf numFmtId="0" fontId="18" fillId="4" borderId="11" xfId="0" applyFont="1" applyFill="1" applyBorder="1" applyAlignment="1">
      <alignment horizontal="left" wrapText="1"/>
    </xf>
    <xf numFmtId="0" fontId="18" fillId="4" borderId="0" xfId="0" applyFont="1" applyFill="1" applyBorder="1" applyAlignment="1">
      <alignment horizontal="left" wrapText="1"/>
    </xf>
    <xf numFmtId="0" fontId="18" fillId="4" borderId="9" xfId="0" applyFont="1" applyFill="1" applyBorder="1" applyAlignment="1">
      <alignment horizontal="left" wrapText="1"/>
    </xf>
    <xf numFmtId="0" fontId="0" fillId="0" borderId="12" xfId="0" applyBorder="1" applyAlignment="1">
      <alignment horizontal="center" vertical="center"/>
    </xf>
    <xf numFmtId="0" fontId="39" fillId="4" borderId="0" xfId="0" applyFont="1" applyFill="1" applyBorder="1" applyAlignment="1">
      <alignment horizontal="center"/>
    </xf>
    <xf numFmtId="0" fontId="1" fillId="3" borderId="1" xfId="0" applyFont="1" applyFill="1" applyBorder="1" applyAlignment="1">
      <alignment horizontal="left" vertical="center" wrapText="1"/>
    </xf>
    <xf numFmtId="0" fontId="1" fillId="3" borderId="10" xfId="0" applyFont="1" applyFill="1" applyBorder="1" applyAlignment="1">
      <alignment horizontal="left" vertical="center"/>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10" xfId="0" applyFill="1" applyBorder="1" applyAlignment="1">
      <alignment horizontal="center"/>
    </xf>
    <xf numFmtId="0" fontId="0" fillId="3" borderId="1" xfId="0" applyFill="1" applyBorder="1" applyAlignment="1">
      <alignment horizontal="center"/>
    </xf>
    <xf numFmtId="0" fontId="0" fillId="4" borderId="25" xfId="0" applyFill="1" applyBorder="1" applyAlignment="1">
      <alignment horizontal="left" vertical="center" wrapText="1"/>
    </xf>
    <xf numFmtId="0" fontId="0" fillId="4" borderId="48" xfId="0" applyFill="1" applyBorder="1" applyAlignment="1">
      <alignment horizontal="left" vertical="center" wrapText="1"/>
    </xf>
    <xf numFmtId="0" fontId="2" fillId="10" borderId="19" xfId="0" applyFont="1" applyFill="1" applyBorder="1" applyAlignment="1">
      <alignment horizontal="left"/>
    </xf>
    <xf numFmtId="0" fontId="2" fillId="10" borderId="15" xfId="0" applyFont="1" applyFill="1" applyBorder="1" applyAlignment="1">
      <alignment horizontal="left"/>
    </xf>
    <xf numFmtId="0" fontId="2" fillId="10" borderId="16" xfId="0" applyFont="1" applyFill="1" applyBorder="1" applyAlignment="1">
      <alignment horizontal="left"/>
    </xf>
    <xf numFmtId="0" fontId="36" fillId="11" borderId="6" xfId="0" applyFont="1" applyFill="1" applyBorder="1" applyAlignment="1">
      <alignment horizontal="left"/>
    </xf>
    <xf numFmtId="0" fontId="36" fillId="11" borderId="7" xfId="0" applyFont="1" applyFill="1" applyBorder="1" applyAlignment="1">
      <alignment horizontal="left"/>
    </xf>
    <xf numFmtId="0" fontId="36" fillId="11" borderId="8" xfId="0" applyFont="1" applyFill="1" applyBorder="1" applyAlignment="1">
      <alignment horizontal="left"/>
    </xf>
    <xf numFmtId="0" fontId="39" fillId="4" borderId="11" xfId="0" applyFont="1" applyFill="1" applyBorder="1" applyAlignment="1">
      <alignment horizontal="center" vertical="center"/>
    </xf>
    <xf numFmtId="0" fontId="39" fillId="4" borderId="0" xfId="0" applyFont="1" applyFill="1" applyBorder="1" applyAlignment="1">
      <alignment horizontal="center" vertical="center"/>
    </xf>
    <xf numFmtId="0" fontId="39" fillId="4" borderId="9" xfId="0" applyFont="1" applyFill="1" applyBorder="1" applyAlignment="1">
      <alignment horizontal="center" vertical="center"/>
    </xf>
    <xf numFmtId="0" fontId="36" fillId="2" borderId="14" xfId="0" applyFont="1" applyFill="1" applyBorder="1" applyAlignment="1">
      <alignment horizontal="left"/>
    </xf>
    <xf numFmtId="0" fontId="36" fillId="2" borderId="12" xfId="0" applyFont="1" applyFill="1" applyBorder="1" applyAlignment="1">
      <alignment horizontal="left"/>
    </xf>
    <xf numFmtId="0" fontId="36" fillId="2" borderId="13" xfId="0" applyFont="1" applyFill="1" applyBorder="1" applyAlignment="1">
      <alignment horizontal="left"/>
    </xf>
    <xf numFmtId="0" fontId="1" fillId="6" borderId="28"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43"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4" borderId="11"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7" borderId="1"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4" borderId="1" xfId="0" applyFill="1" applyBorder="1" applyAlignment="1">
      <alignment horizontal="left" vertical="top" wrapText="1"/>
    </xf>
    <xf numFmtId="0" fontId="0" fillId="4" borderId="17" xfId="0" applyFill="1" applyBorder="1" applyAlignment="1">
      <alignment horizontal="left" vertical="top" wrapText="1"/>
    </xf>
    <xf numFmtId="0" fontId="3" fillId="2" borderId="0" xfId="0" applyFont="1" applyFill="1" applyAlignment="1">
      <alignment horizontal="center"/>
    </xf>
  </cellXfs>
  <cellStyles count="5">
    <cellStyle name="40 % - Accent2" xfId="4" builtinId="35"/>
    <cellStyle name="Milliers" xfId="2" builtinId="3"/>
    <cellStyle name="Normal" xfId="0" builtinId="0"/>
    <cellStyle name="Pourcentage" xfId="1" builtinId="5"/>
    <cellStyle name="Satisfaisant" xfId="3" builtinId="26"/>
  </cellStyles>
  <dxfs count="14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b/>
        <i val="0"/>
        <color theme="9"/>
      </font>
    </dxf>
    <dxf>
      <font>
        <b/>
        <i val="0"/>
        <color theme="9"/>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strike val="0"/>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9" tint="-0.499984740745262"/>
      </font>
      <fill>
        <patternFill>
          <bgColor theme="9" tint="0.39994506668294322"/>
        </patternFill>
      </fill>
    </dxf>
    <dxf>
      <font>
        <color rgb="FFC00000"/>
      </font>
      <fill>
        <patternFill>
          <bgColor theme="5" tint="0.39994506668294322"/>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9" tint="-0.499984740745262"/>
      </font>
      <fill>
        <patternFill>
          <bgColor theme="9" tint="0.39994506668294322"/>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0" formatCode="General"/>
    </dxf>
    <dxf>
      <numFmt numFmtId="1" formatCode="0"/>
    </dxf>
    <dxf>
      <numFmt numFmtId="1" formatCode="0"/>
    </dxf>
    <dxf>
      <numFmt numFmtId="1" formatCode="0"/>
    </dxf>
    <dxf>
      <numFmt numFmtId="1" formatCode="0"/>
    </dxf>
    <dxf>
      <font>
        <b/>
        <i val="0"/>
        <strike val="0"/>
        <condense val="0"/>
        <extend val="0"/>
        <outline val="0"/>
        <shadow val="0"/>
        <u val="none"/>
        <vertAlign val="baseline"/>
        <sz val="10"/>
        <color auto="1"/>
        <name val="Arial"/>
        <scheme val="none"/>
      </font>
    </dxf>
  </dxfs>
  <tableStyles count="0" defaultTableStyle="TableStyleMedium2" defaultPivotStyle="PivotStyleLight16"/>
  <colors>
    <mruColors>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10034587</xdr:colOff>
      <xdr:row>1</xdr:row>
      <xdr:rowOff>59531</xdr:rowOff>
    </xdr:from>
    <xdr:to>
      <xdr:col>1</xdr:col>
      <xdr:colOff>11547792</xdr:colOff>
      <xdr:row>7</xdr:row>
      <xdr:rowOff>72231</xdr:rowOff>
    </xdr:to>
    <xdr:pic>
      <xdr:nvPicPr>
        <xdr:cNvPr id="4" name="Image 3">
          <a:extLst>
            <a:ext uri="{FF2B5EF4-FFF2-40B4-BE49-F238E27FC236}">
              <a16:creationId xmlns:a16="http://schemas.microsoft.com/office/drawing/2014/main" id="{BEEB2B43-B0A1-40FD-8EC0-B32B690F85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4137" y="211931"/>
          <a:ext cx="1513205" cy="927100"/>
        </a:xfrm>
        <a:prstGeom prst="rect">
          <a:avLst/>
        </a:prstGeom>
        <a:noFill/>
      </xdr:spPr>
    </xdr:pic>
    <xdr:clientData/>
  </xdr:twoCellAnchor>
  <xdr:twoCellAnchor editAs="oneCell">
    <xdr:from>
      <xdr:col>1</xdr:col>
      <xdr:colOff>57150</xdr:colOff>
      <xdr:row>0</xdr:row>
      <xdr:rowOff>142875</xdr:rowOff>
    </xdr:from>
    <xdr:to>
      <xdr:col>1</xdr:col>
      <xdr:colOff>2933700</xdr:colOff>
      <xdr:row>6</xdr:row>
      <xdr:rowOff>19050</xdr:rowOff>
    </xdr:to>
    <xdr:pic>
      <xdr:nvPicPr>
        <xdr:cNvPr id="5" name="Image 4">
          <a:extLst>
            <a:ext uri="{FF2B5EF4-FFF2-40B4-BE49-F238E27FC236}">
              <a16:creationId xmlns:a16="http://schemas.microsoft.com/office/drawing/2014/main" id="{958C8D97-AD96-1B75-BF90-3B210CACCF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42875"/>
          <a:ext cx="2876550" cy="790575"/>
        </a:xfrm>
        <a:prstGeom prst="rect">
          <a:avLst/>
        </a:prstGeom>
        <a:noFill/>
        <a:ln>
          <a:noFill/>
        </a:ln>
      </xdr:spPr>
    </xdr:pic>
    <xdr:clientData/>
  </xdr:twoCellAnchor>
  <xdr:twoCellAnchor>
    <xdr:from>
      <xdr:col>1</xdr:col>
      <xdr:colOff>4438650</xdr:colOff>
      <xdr:row>2</xdr:row>
      <xdr:rowOff>9525</xdr:rowOff>
    </xdr:from>
    <xdr:to>
      <xdr:col>1</xdr:col>
      <xdr:colOff>7753350</xdr:colOff>
      <xdr:row>6</xdr:row>
      <xdr:rowOff>0</xdr:rowOff>
    </xdr:to>
    <xdr:sp macro="" textlink="">
      <xdr:nvSpPr>
        <xdr:cNvPr id="2" name="ZoneTexte 1">
          <a:extLst>
            <a:ext uri="{FF2B5EF4-FFF2-40B4-BE49-F238E27FC236}">
              <a16:creationId xmlns:a16="http://schemas.microsoft.com/office/drawing/2014/main" id="{FEBC8842-24AB-69BD-8A3A-EF6B280AE957}"/>
            </a:ext>
          </a:extLst>
        </xdr:cNvPr>
        <xdr:cNvSpPr txBox="1"/>
      </xdr:nvSpPr>
      <xdr:spPr>
        <a:xfrm>
          <a:off x="4648200" y="314325"/>
          <a:ext cx="3314700" cy="60007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600" b="1" i="0" u="none" strike="noStrike">
              <a:solidFill>
                <a:schemeClr val="dk1"/>
              </a:solidFill>
              <a:effectLst/>
              <a:latin typeface="+mn-lt"/>
              <a:ea typeface="+mn-ea"/>
              <a:cs typeface="+mn-cs"/>
            </a:rPr>
            <a:t>AUTORISATION SAD MIXTE</a:t>
          </a:r>
          <a:r>
            <a:rPr lang="fr-FR" sz="1600"/>
            <a:t> </a:t>
          </a:r>
          <a:r>
            <a:rPr lang="fr-FR" sz="1600" b="1" i="0" u="sng" strike="noStrike">
              <a:solidFill>
                <a:schemeClr val="dk1"/>
              </a:solidFill>
              <a:effectLst/>
              <a:latin typeface="+mn-lt"/>
              <a:ea typeface="+mn-ea"/>
              <a:cs typeface="+mn-cs"/>
            </a:rPr>
            <a:t> </a:t>
          </a:r>
        </a:p>
        <a:p>
          <a:pPr algn="ctr"/>
          <a:r>
            <a:rPr lang="fr-FR" sz="1600" b="1" i="0" u="sng" strike="noStrike">
              <a:solidFill>
                <a:schemeClr val="dk1"/>
              </a:solidFill>
              <a:effectLst/>
              <a:latin typeface="+mn-lt"/>
              <a:ea typeface="+mn-ea"/>
              <a:cs typeface="+mn-cs"/>
            </a:rPr>
            <a:t>ANNEXE 2</a:t>
          </a:r>
          <a:r>
            <a:rPr lang="fr-FR" sz="16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23813</xdr:colOff>
      <xdr:row>0</xdr:row>
      <xdr:rowOff>35718</xdr:rowOff>
    </xdr:from>
    <xdr:to>
      <xdr:col>2</xdr:col>
      <xdr:colOff>733426</xdr:colOff>
      <xdr:row>3</xdr:row>
      <xdr:rowOff>102393</xdr:rowOff>
    </xdr:to>
    <xdr:pic>
      <xdr:nvPicPr>
        <xdr:cNvPr id="6" name="Image 5">
          <a:extLst>
            <a:ext uri="{FF2B5EF4-FFF2-40B4-BE49-F238E27FC236}">
              <a16:creationId xmlns:a16="http://schemas.microsoft.com/office/drawing/2014/main" id="{2BDCF610-1FD5-FCD6-3845-8F2F93EBBD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6" y="35718"/>
          <a:ext cx="2876550" cy="790575"/>
        </a:xfrm>
        <a:prstGeom prst="rect">
          <a:avLst/>
        </a:prstGeom>
        <a:noFill/>
        <a:ln>
          <a:noFill/>
        </a:ln>
      </xdr:spPr>
    </xdr:pic>
    <xdr:clientData/>
  </xdr:twoCellAnchor>
  <xdr:twoCellAnchor editAs="oneCell">
    <xdr:from>
      <xdr:col>6</xdr:col>
      <xdr:colOff>571500</xdr:colOff>
      <xdr:row>0</xdr:row>
      <xdr:rowOff>83344</xdr:rowOff>
    </xdr:from>
    <xdr:to>
      <xdr:col>6</xdr:col>
      <xdr:colOff>2084705</xdr:colOff>
      <xdr:row>4</xdr:row>
      <xdr:rowOff>96044</xdr:rowOff>
    </xdr:to>
    <xdr:pic>
      <xdr:nvPicPr>
        <xdr:cNvPr id="7" name="Image 6">
          <a:extLst>
            <a:ext uri="{FF2B5EF4-FFF2-40B4-BE49-F238E27FC236}">
              <a16:creationId xmlns:a16="http://schemas.microsoft.com/office/drawing/2014/main" id="{71DE0981-D19A-4A87-913E-967B18B19C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6156" y="83344"/>
          <a:ext cx="1513205" cy="92710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3" displayName="Tableau13" ref="A1:Q2029" totalsRowShown="0" headerRowDxfId="147">
  <autoFilter ref="A1:Q2029" xr:uid="{00000000-0009-0000-0100-000002000000}"/>
  <tableColumns count="17">
    <tableColumn id="1" xr3:uid="{00000000-0010-0000-0000-000001000000}" name="FINESS géo" dataDxfId="146"/>
    <tableColumn id="2" xr3:uid="{00000000-0010-0000-0000-000002000000}" name="FINESS juridique" dataDxfId="145"/>
    <tableColumn id="3" xr3:uid="{00000000-0010-0000-0000-000003000000}" name="DPT" dataDxfId="144"/>
    <tableColumn id="5" xr3:uid="{00000000-0010-0000-0000-000005000000}" name="Raison sociale FINESS" dataDxfId="143"/>
    <tableColumn id="4" xr3:uid="{00000000-0010-0000-0000-000004000000}" name="Raison Sociale et Finess du SSIAD" dataDxfId="142">
      <calculatedColumnFormula>Tableau13[[#This Row],[FINESS géo]]&amp;" "&amp;Tableau13[[#This Row],[Raison sociale FINESS]]</calculatedColumnFormula>
    </tableColumn>
    <tableColumn id="6" xr3:uid="{00000000-0010-0000-0000-000006000000}" name="Catégorie" dataDxfId="141"/>
    <tableColumn id="7" xr3:uid="{00000000-0010-0000-0000-000007000000}" name="SPASAD expé" dataDxfId="140"/>
    <tableColumn id="9" xr3:uid="{00000000-0010-0000-0000-000009000000}" name="Statut Juridique" dataDxfId="139"/>
    <tableColumn id="10" xr3:uid="{00000000-0010-0000-0000-00000A000000}" name="Places PA" dataDxfId="138"/>
    <tableColumn id="11" xr3:uid="{00000000-0010-0000-0000-00000B000000}" name="Places PH" dataDxfId="137"/>
    <tableColumn id="12" xr3:uid="{00000000-0010-0000-0000-00000C000000}" name="Places ESA" dataDxfId="136"/>
    <tableColumn id="13" xr3:uid="{00000000-0010-0000-0000-00000D000000}" name="Villes d'intervention PA" dataDxfId="135"/>
    <tableColumn id="14" xr3:uid="{00000000-0010-0000-0000-00000E000000}" name="CP PA" dataDxfId="134"/>
    <tableColumn id="15" xr3:uid="{00000000-0010-0000-0000-00000F000000}" name="Code INSEE PA"/>
    <tableColumn id="16" xr3:uid="{00000000-0010-0000-0000-000010000000}" name="Villes d'intervention PH"/>
    <tableColumn id="17" xr3:uid="{00000000-0010-0000-0000-000011000000}" name="CP PH"/>
    <tableColumn id="18" xr3:uid="{00000000-0010-0000-0000-000012000000}" name="Code INSEE PH"/>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hotelguadeloupe.org/gourbeyre" TargetMode="External"/><Relationship Id="rId13" Type="http://schemas.openxmlformats.org/officeDocument/2006/relationships/hyperlink" Target="https://vacances-aux-antilles.com/guadeloupe/le-moule/" TargetMode="External"/><Relationship Id="rId18" Type="http://schemas.openxmlformats.org/officeDocument/2006/relationships/hyperlink" Target="https://vacances-aux-antilles.com/guadeloupe/pointe-a-pitre/" TargetMode="External"/><Relationship Id="rId26" Type="http://schemas.openxmlformats.org/officeDocument/2006/relationships/hyperlink" Target="https://vacances-aux-antilles.com/vieux-fort/" TargetMode="External"/><Relationship Id="rId3" Type="http://schemas.openxmlformats.org/officeDocument/2006/relationships/hyperlink" Target="https://hotelguadeloupe.org/baillif" TargetMode="External"/><Relationship Id="rId21" Type="http://schemas.openxmlformats.org/officeDocument/2006/relationships/hyperlink" Target="https://vacances-aux-antilles.com/guadeloupe/saint-claude/" TargetMode="External"/><Relationship Id="rId7" Type="http://schemas.openxmlformats.org/officeDocument/2006/relationships/hyperlink" Target="https://vacances-aux-antilles.com/guadeloupe/deshaies/" TargetMode="External"/><Relationship Id="rId12" Type="http://schemas.openxmlformats.org/officeDocument/2006/relationships/hyperlink" Target="https://vacances-aux-antilles.com/guadeloupe/gosier/" TargetMode="External"/><Relationship Id="rId17" Type="http://schemas.openxmlformats.org/officeDocument/2006/relationships/hyperlink" Target="https://vacances-aux-antilles.com/guadeloupe/petit-canal/" TargetMode="External"/><Relationship Id="rId25" Type="http://schemas.openxmlformats.org/officeDocument/2006/relationships/hyperlink" Target="https://vacances-aux-antilles.com/guadeloupe/trois-rivieres/" TargetMode="External"/><Relationship Id="rId2" Type="http://schemas.openxmlformats.org/officeDocument/2006/relationships/hyperlink" Target="https://vacances-aux-antilles.com/guadeloupe/baie-mahault/" TargetMode="External"/><Relationship Id="rId16" Type="http://schemas.openxmlformats.org/officeDocument/2006/relationships/hyperlink" Target="https://vacances-aux-antilles.com/guadeloupe/petit-bourg/" TargetMode="External"/><Relationship Id="rId20" Type="http://schemas.openxmlformats.org/officeDocument/2006/relationships/hyperlink" Target="https://vacances-aux-antilles.com/guadeloupe/port-louis/que-faire" TargetMode="External"/><Relationship Id="rId1" Type="http://schemas.openxmlformats.org/officeDocument/2006/relationships/hyperlink" Target="https://vacances-aux-antilles.com/guadeloupe/anse-bertrand/que-faire" TargetMode="External"/><Relationship Id="rId6" Type="http://schemas.openxmlformats.org/officeDocument/2006/relationships/hyperlink" Target="https://vacances-aux-antilles.com/guadeloupe/capesterre-belle-eau/" TargetMode="External"/><Relationship Id="rId11" Type="http://schemas.openxmlformats.org/officeDocument/2006/relationships/hyperlink" Target="https://hotelguadeloupe.org/le-lamentin" TargetMode="External"/><Relationship Id="rId24" Type="http://schemas.openxmlformats.org/officeDocument/2006/relationships/hyperlink" Target="https://vacances-aux-antilles.com/guadeloupe/sainte-rose/" TargetMode="External"/><Relationship Id="rId5" Type="http://schemas.openxmlformats.org/officeDocument/2006/relationships/hyperlink" Target="https://vacances-aux-antilles.com/guadeloupe/bouillante/" TargetMode="External"/><Relationship Id="rId15" Type="http://schemas.openxmlformats.org/officeDocument/2006/relationships/hyperlink" Target="https://vacances-aux-antilles.com/guadeloupe/morne-a-l-eau/" TargetMode="External"/><Relationship Id="rId23" Type="http://schemas.openxmlformats.org/officeDocument/2006/relationships/hyperlink" Target="https://vacances-aux-antilles.com/guadeloupe/sainte-anne/" TargetMode="External"/><Relationship Id="rId10" Type="http://schemas.openxmlformats.org/officeDocument/2006/relationships/hyperlink" Target="https://vacances-aux-antilles.com/desirade/" TargetMode="External"/><Relationship Id="rId19" Type="http://schemas.openxmlformats.org/officeDocument/2006/relationships/hyperlink" Target="https://vacances-aux-antilles.com/guadeloupe/pointe-noire/" TargetMode="External"/><Relationship Id="rId4" Type="http://schemas.openxmlformats.org/officeDocument/2006/relationships/hyperlink" Target="https://vacances-aux-antilles.com/guadeloupe/basse-terre/" TargetMode="External"/><Relationship Id="rId9" Type="http://schemas.openxmlformats.org/officeDocument/2006/relationships/hyperlink" Target="https://vacances-aux-antilles.com/guadeloupe/goyave/" TargetMode="External"/><Relationship Id="rId14" Type="http://schemas.openxmlformats.org/officeDocument/2006/relationships/hyperlink" Target="https://vacances-aux-antilles.com/guadeloupe/les-abymes/" TargetMode="External"/><Relationship Id="rId22" Type="http://schemas.openxmlformats.org/officeDocument/2006/relationships/hyperlink" Target="https://vacances-aux-antilles.com/guadeloupe/saint-francois/" TargetMode="External"/><Relationship Id="rId27" Type="http://schemas.openxmlformats.org/officeDocument/2006/relationships/hyperlink" Target="https://hotelguadeloupe.org/vieux-habitant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BS36"/>
  <sheetViews>
    <sheetView tabSelected="1" workbookViewId="0">
      <selection activeCell="E17" sqref="E17"/>
    </sheetView>
  </sheetViews>
  <sheetFormatPr baseColWidth="10" defaultColWidth="10.85546875" defaultRowHeight="12"/>
  <cols>
    <col min="1" max="1" width="3.140625" style="57" customWidth="1"/>
    <col min="2" max="2" width="173.7109375" style="57" customWidth="1"/>
    <col min="3" max="16384" width="10.85546875" style="57"/>
  </cols>
  <sheetData>
    <row r="10" spans="1:71" ht="12.75" thickBot="1"/>
    <row r="11" spans="1:71" s="58" customFormat="1" ht="20.100000000000001" customHeight="1">
      <c r="A11" s="57"/>
      <c r="B11" s="197" t="s">
        <v>1956</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row>
    <row r="12" spans="1:71" s="58" customFormat="1" ht="14.45" customHeight="1">
      <c r="A12" s="57"/>
      <c r="B12" s="198"/>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row>
    <row r="13" spans="1:71" s="58" customFormat="1" ht="14.45" customHeight="1" thickBot="1">
      <c r="A13" s="57"/>
      <c r="B13" s="199"/>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row>
    <row r="14" spans="1:71" s="58" customFormat="1">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row>
    <row r="15" spans="1:71" s="58" customFormat="1" ht="30">
      <c r="A15" s="57"/>
      <c r="B15" s="112" t="s">
        <v>1957</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row>
    <row r="16" spans="1:71" s="58" customFormat="1">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row>
    <row r="17" spans="1:71" s="58" customFormat="1" ht="18.75">
      <c r="A17" s="57"/>
      <c r="B17" s="59" t="s">
        <v>1786</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row>
    <row r="18" spans="1:71" s="58" customFormat="1" ht="18.75">
      <c r="A18" s="57"/>
      <c r="B18" s="59"/>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row>
    <row r="19" spans="1:71" s="58" customFormat="1" ht="15">
      <c r="A19" s="57"/>
      <c r="B19" s="113" t="s">
        <v>1960</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row>
    <row r="20" spans="1:71" s="58" customFormat="1" ht="15">
      <c r="A20" s="57"/>
      <c r="B20" s="113" t="s">
        <v>1825</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row>
    <row r="21" spans="1:71" s="58" customFormat="1" ht="15">
      <c r="A21" s="57"/>
      <c r="B21" s="114"/>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row>
    <row r="22" spans="1:71" s="58" customFormat="1" ht="15">
      <c r="A22" s="57"/>
      <c r="B22" s="115" t="s">
        <v>1788</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row>
    <row r="23" spans="1:71" s="58" customFormat="1" ht="30">
      <c r="A23" s="57"/>
      <c r="B23" s="116" t="s">
        <v>1961</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row>
    <row r="24" spans="1:71" s="58" customFormat="1" ht="15">
      <c r="A24" s="57"/>
      <c r="B24" s="114" t="s">
        <v>1801</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row>
    <row r="25" spans="1:71" s="58" customFormat="1" ht="15">
      <c r="A25" s="57"/>
      <c r="B25" s="115"/>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row>
    <row r="26" spans="1:71" s="58" customFormat="1" ht="15">
      <c r="A26" s="57"/>
      <c r="B26" s="115" t="s">
        <v>201</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row>
    <row r="27" spans="1:71" s="58" customFormat="1" ht="15" customHeight="1">
      <c r="A27" s="57"/>
      <c r="B27" s="116" t="s">
        <v>1791</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row>
    <row r="28" spans="1:71" s="58" customFormat="1" ht="15">
      <c r="A28" s="57"/>
      <c r="B28" s="116" t="s">
        <v>1802</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row>
    <row r="29" spans="1:71" s="58" customFormat="1" ht="15">
      <c r="A29" s="57"/>
      <c r="B29" s="116" t="s">
        <v>1824</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row>
    <row r="30" spans="1:71" s="58" customFormat="1" ht="12.75">
      <c r="A30" s="57"/>
      <c r="B30" s="11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row>
    <row r="31" spans="1:71" s="58" customFormat="1" ht="15">
      <c r="A31" s="57"/>
      <c r="B31" s="115" t="s">
        <v>1709</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row>
    <row r="32" spans="1:71" s="58" customFormat="1" ht="30">
      <c r="A32" s="57"/>
      <c r="B32" s="116" t="s">
        <v>1959</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row>
    <row r="33" spans="1:71" s="58" customFormat="1" ht="12.75">
      <c r="A33" s="57"/>
      <c r="B33" s="118"/>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row>
    <row r="34" spans="1:71" s="58" customFormat="1" ht="15">
      <c r="A34" s="57"/>
      <c r="B34" s="115" t="s">
        <v>1708</v>
      </c>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row>
    <row r="35" spans="1:71" s="58" customFormat="1" ht="15">
      <c r="A35" s="57"/>
      <c r="B35" s="116" t="s">
        <v>1958</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row>
    <row r="36" spans="1:71" s="58" customFormat="1" ht="12.75">
      <c r="A36" s="57"/>
      <c r="B36" s="119"/>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row>
  </sheetData>
  <mergeCells count="1">
    <mergeCell ref="B11:B13"/>
  </mergeCells>
  <printOptions horizontalCentered="1"/>
  <pageMargins left="0" right="0" top="0" bottom="0"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2:I460"/>
  <sheetViews>
    <sheetView showGridLines="0" zoomScaleNormal="100" workbookViewId="0">
      <selection activeCell="E3" sqref="E3"/>
    </sheetView>
  </sheetViews>
  <sheetFormatPr baseColWidth="10" defaultColWidth="10.85546875" defaultRowHeight="15"/>
  <cols>
    <col min="1" max="1" width="4.5703125" style="3" customWidth="1"/>
    <col min="2" max="2" width="32.42578125" style="3" customWidth="1"/>
    <col min="3" max="3" width="21.28515625" style="3" customWidth="1"/>
    <col min="4" max="4" width="23" style="3" customWidth="1"/>
    <col min="5" max="5" width="39.42578125" style="3" customWidth="1"/>
    <col min="6" max="6" width="37.85546875" style="3" customWidth="1"/>
    <col min="7" max="7" width="33.85546875" style="3" customWidth="1"/>
    <col min="8" max="8" width="43.42578125" style="3" customWidth="1"/>
    <col min="9" max="16384" width="10.85546875" style="3"/>
  </cols>
  <sheetData>
    <row r="2" spans="2:8" ht="21">
      <c r="E2" s="195" t="s">
        <v>2031</v>
      </c>
    </row>
    <row r="3" spans="2:8" ht="21">
      <c r="E3" s="109" t="s">
        <v>2036</v>
      </c>
    </row>
    <row r="6" spans="2:8" ht="23.25">
      <c r="E6" s="125" t="s">
        <v>1971</v>
      </c>
    </row>
    <row r="7" spans="2:8" ht="15.75" thickBot="1">
      <c r="F7" s="343"/>
      <c r="G7" s="343"/>
    </row>
    <row r="8" spans="2:8" ht="48" customHeight="1" thickBot="1">
      <c r="B8" s="336" t="s">
        <v>1837</v>
      </c>
      <c r="C8" s="337"/>
      <c r="D8" s="337"/>
      <c r="E8" s="337"/>
      <c r="F8" s="337"/>
      <c r="G8" s="338"/>
      <c r="H8" s="4"/>
    </row>
    <row r="9" spans="2:8" ht="13.5" customHeight="1">
      <c r="C9" s="67"/>
      <c r="D9" s="67"/>
      <c r="E9" s="67"/>
      <c r="F9" s="67"/>
    </row>
    <row r="10" spans="2:8" ht="16.7" customHeight="1">
      <c r="B10" s="6"/>
      <c r="C10" s="6"/>
      <c r="D10" s="36"/>
      <c r="E10" s="6"/>
      <c r="F10" s="24"/>
      <c r="G10" s="15"/>
    </row>
    <row r="11" spans="2:8" ht="16.7" customHeight="1">
      <c r="B11" s="69" t="s">
        <v>2035</v>
      </c>
      <c r="C11" s="6"/>
      <c r="D11" s="36"/>
      <c r="E11" s="6"/>
      <c r="F11" s="24"/>
      <c r="G11" s="15"/>
    </row>
    <row r="12" spans="2:8" ht="16.7" customHeight="1">
      <c r="B12" s="6"/>
      <c r="C12" s="6"/>
      <c r="D12" s="36"/>
      <c r="E12" s="6"/>
      <c r="F12" s="24"/>
      <c r="G12" s="15"/>
    </row>
    <row r="13" spans="2:8" ht="16.7" customHeight="1">
      <c r="B13" s="273" t="s">
        <v>196</v>
      </c>
      <c r="C13" s="273"/>
      <c r="D13" s="156" t="s">
        <v>197</v>
      </c>
      <c r="E13" s="22" t="s">
        <v>1695</v>
      </c>
      <c r="F13" s="23" t="s">
        <v>1838</v>
      </c>
      <c r="G13" s="156" t="s">
        <v>1839</v>
      </c>
    </row>
    <row r="14" spans="2:8" ht="16.7" customHeight="1">
      <c r="B14" s="274"/>
      <c r="C14" s="274"/>
      <c r="D14" s="165"/>
      <c r="E14" s="165"/>
      <c r="F14" s="33"/>
      <c r="G14" s="191"/>
    </row>
    <row r="15" spans="2:8" ht="16.7" customHeight="1">
      <c r="B15" s="275"/>
      <c r="C15" s="275"/>
      <c r="D15" s="192"/>
      <c r="E15" s="192"/>
      <c r="F15" s="194"/>
      <c r="G15" s="193"/>
    </row>
    <row r="16" spans="2:8" ht="16.7" customHeight="1">
      <c r="B16" s="6"/>
      <c r="C16" s="6"/>
      <c r="D16" s="36"/>
      <c r="E16" s="6"/>
      <c r="F16" s="24"/>
      <c r="G16" s="15"/>
    </row>
    <row r="17" spans="2:8" ht="16.7" customHeight="1">
      <c r="B17" s="6"/>
      <c r="C17" s="6"/>
      <c r="D17" s="36"/>
      <c r="E17" s="6"/>
      <c r="F17" s="24"/>
      <c r="G17" s="15"/>
    </row>
    <row r="18" spans="2:8" ht="16.7" customHeight="1">
      <c r="B18" s="6"/>
      <c r="C18" s="6"/>
      <c r="D18" s="36"/>
      <c r="E18" s="6"/>
      <c r="F18" s="24"/>
      <c r="G18" s="15"/>
    </row>
    <row r="19" spans="2:8" ht="16.7" customHeight="1">
      <c r="B19" s="6"/>
      <c r="C19" s="6"/>
      <c r="D19" s="36"/>
      <c r="E19" s="6"/>
      <c r="F19" s="24"/>
      <c r="G19" s="15"/>
    </row>
    <row r="20" spans="2:8" s="8" customFormat="1" ht="13.5" customHeight="1">
      <c r="B20" s="6"/>
      <c r="C20" s="6"/>
      <c r="D20" s="6"/>
      <c r="E20" s="6"/>
      <c r="F20" s="6"/>
      <c r="G20" s="6"/>
    </row>
    <row r="21" spans="2:8" ht="18.75">
      <c r="B21" s="344" t="s">
        <v>1917</v>
      </c>
      <c r="C21" s="344"/>
      <c r="D21" s="344"/>
      <c r="E21" s="344"/>
      <c r="F21" s="344"/>
      <c r="G21" s="344"/>
      <c r="H21" s="8"/>
    </row>
    <row r="22" spans="2:8">
      <c r="B22" s="25"/>
      <c r="C22" s="273" t="s">
        <v>196</v>
      </c>
      <c r="D22" s="273"/>
      <c r="E22" s="156" t="s">
        <v>197</v>
      </c>
      <c r="F22" s="22" t="s">
        <v>1695</v>
      </c>
      <c r="G22" s="156" t="s">
        <v>198</v>
      </c>
      <c r="H22" s="8"/>
    </row>
    <row r="23" spans="2:8" ht="30">
      <c r="B23" s="190" t="s">
        <v>1954</v>
      </c>
      <c r="C23" s="274"/>
      <c r="D23" s="274"/>
      <c r="E23" s="165"/>
      <c r="F23" s="165"/>
      <c r="G23" s="191"/>
      <c r="H23" s="8"/>
    </row>
    <row r="24" spans="2:8" ht="30">
      <c r="B24" s="27" t="s">
        <v>1731</v>
      </c>
      <c r="C24" s="275"/>
      <c r="D24" s="275"/>
      <c r="E24" s="192"/>
      <c r="F24" s="192"/>
      <c r="G24" s="193"/>
    </row>
    <row r="25" spans="2:8">
      <c r="B25" s="38"/>
      <c r="C25" s="38"/>
      <c r="D25" s="38"/>
      <c r="E25" s="38"/>
      <c r="F25" s="38"/>
      <c r="G25" s="39"/>
    </row>
    <row r="26" spans="2:8" s="8" customFormat="1" ht="15.75" thickBot="1">
      <c r="B26" s="25"/>
      <c r="C26" s="6"/>
      <c r="D26" s="6"/>
      <c r="E26" s="6"/>
      <c r="F26" s="6"/>
      <c r="G26" s="24"/>
    </row>
    <row r="27" spans="2:8" ht="21">
      <c r="B27" s="331" t="s">
        <v>200</v>
      </c>
      <c r="C27" s="332"/>
      <c r="D27" s="332"/>
      <c r="E27" s="332"/>
      <c r="F27" s="332"/>
      <c r="G27" s="333"/>
    </row>
    <row r="28" spans="2:8" ht="9.9499999999999993" customHeight="1">
      <c r="B28" s="5"/>
      <c r="C28" s="8"/>
      <c r="D28" s="8"/>
      <c r="E28" s="7"/>
      <c r="F28" s="8"/>
      <c r="G28" s="28"/>
    </row>
    <row r="29" spans="2:8" ht="18.75">
      <c r="B29" s="216" t="s">
        <v>1733</v>
      </c>
      <c r="C29" s="217"/>
      <c r="D29" s="217"/>
      <c r="E29" s="217"/>
      <c r="F29" s="217"/>
      <c r="G29" s="218"/>
    </row>
    <row r="30" spans="2:8" ht="14.45" customHeight="1">
      <c r="B30" s="50"/>
      <c r="C30" s="8"/>
      <c r="D30" s="8"/>
      <c r="E30" s="7"/>
      <c r="F30" s="7"/>
      <c r="G30" s="28"/>
      <c r="H30" s="8"/>
    </row>
    <row r="31" spans="2:8" ht="15.75">
      <c r="B31" s="340" t="s">
        <v>1800</v>
      </c>
      <c r="C31" s="341"/>
      <c r="D31" s="341"/>
      <c r="E31" s="341"/>
      <c r="F31" s="341"/>
      <c r="G31" s="342"/>
      <c r="H31" s="8"/>
    </row>
    <row r="32" spans="2:8" ht="14.45" customHeight="1">
      <c r="B32" s="50"/>
      <c r="C32" s="8"/>
      <c r="D32" s="8"/>
      <c r="E32" s="7"/>
      <c r="F32" s="7"/>
      <c r="G32" s="28"/>
      <c r="H32" s="8"/>
    </row>
    <row r="33" spans="2:8" ht="18.75">
      <c r="B33" s="328" t="s">
        <v>1938</v>
      </c>
      <c r="C33" s="329"/>
      <c r="D33" s="329"/>
      <c r="E33" s="329"/>
      <c r="F33" s="329"/>
      <c r="G33" s="330"/>
      <c r="H33" s="8"/>
    </row>
    <row r="34" spans="2:8" ht="59.1" customHeight="1">
      <c r="B34" s="211" t="s">
        <v>1939</v>
      </c>
      <c r="C34" s="212"/>
      <c r="D34" s="49" t="s">
        <v>1940</v>
      </c>
      <c r="E34" s="103" t="s">
        <v>1941</v>
      </c>
      <c r="F34" s="99" t="s">
        <v>1942</v>
      </c>
      <c r="G34" s="100" t="s">
        <v>1840</v>
      </c>
    </row>
    <row r="35" spans="2:8" s="73" customFormat="1" ht="14.45" customHeight="1">
      <c r="B35" s="334"/>
      <c r="C35" s="335"/>
      <c r="D35" s="70" t="str">
        <f>IF(ISERROR(VLOOKUP(B35,FINESS!A2:B16,2,0))," ",VLOOKUP(B35,FINESS!A2:B16,2,0))</f>
        <v xml:space="preserve"> </v>
      </c>
      <c r="E35" s="101"/>
      <c r="F35" s="102"/>
      <c r="G35" s="71"/>
      <c r="H35" s="72"/>
    </row>
    <row r="36" spans="2:8" s="73" customFormat="1" ht="14.45" customHeight="1">
      <c r="B36" s="334"/>
      <c r="C36" s="335"/>
      <c r="D36" s="70" t="str">
        <f>IF(ISERROR(VLOOKUP(B36,FINESS!A3:B17,2,0))," ",VLOOKUP(B36,FINESS!A3:B17,2,0))</f>
        <v xml:space="preserve"> </v>
      </c>
      <c r="E36" s="101"/>
      <c r="F36" s="102"/>
      <c r="G36" s="71"/>
      <c r="H36" s="72"/>
    </row>
    <row r="37" spans="2:8" s="73" customFormat="1" ht="14.45" customHeight="1">
      <c r="B37" s="334"/>
      <c r="C37" s="335"/>
      <c r="D37" s="70" t="str">
        <f>IF(ISERROR(VLOOKUP(B37,FINESS!A4:B18,2,0))," ",VLOOKUP(B37,FINESS!A4:B18,2,0))</f>
        <v xml:space="preserve"> </v>
      </c>
      <c r="E37" s="101"/>
      <c r="F37" s="102"/>
      <c r="G37" s="71"/>
      <c r="H37" s="72"/>
    </row>
    <row r="38" spans="2:8" ht="14.45" customHeight="1">
      <c r="B38" s="5"/>
      <c r="C38" s="8"/>
      <c r="D38" s="8"/>
      <c r="E38" s="7"/>
      <c r="F38" s="7"/>
      <c r="G38" s="28"/>
      <c r="H38" s="8"/>
    </row>
    <row r="39" spans="2:8" ht="18.75">
      <c r="B39" s="328" t="s">
        <v>1937</v>
      </c>
      <c r="C39" s="329"/>
      <c r="D39" s="329"/>
      <c r="E39" s="329"/>
      <c r="F39" s="329"/>
      <c r="G39" s="330"/>
      <c r="H39" s="8"/>
    </row>
    <row r="40" spans="2:8" ht="45.95" customHeight="1">
      <c r="B40" s="105" t="s">
        <v>1931</v>
      </c>
      <c r="C40" s="106" t="s">
        <v>1932</v>
      </c>
      <c r="D40" s="99" t="s">
        <v>1933</v>
      </c>
      <c r="E40" s="98" t="s">
        <v>1934</v>
      </c>
      <c r="F40" s="99" t="s">
        <v>1935</v>
      </c>
      <c r="G40" s="100" t="s">
        <v>1936</v>
      </c>
      <c r="H40" s="8"/>
    </row>
    <row r="41" spans="2:8" s="73" customFormat="1" ht="14.45" customHeight="1">
      <c r="B41" s="74"/>
      <c r="C41" s="104"/>
      <c r="D41" s="104"/>
      <c r="E41" s="104"/>
      <c r="F41" s="101"/>
      <c r="G41" s="71"/>
      <c r="H41" s="72"/>
    </row>
    <row r="42" spans="2:8" s="73" customFormat="1" ht="14.45" customHeight="1">
      <c r="B42" s="74"/>
      <c r="C42" s="104"/>
      <c r="D42" s="104"/>
      <c r="E42" s="104"/>
      <c r="F42" s="101"/>
      <c r="G42" s="71"/>
      <c r="H42" s="72"/>
    </row>
    <row r="43" spans="2:8" s="73" customFormat="1" ht="14.45" customHeight="1">
      <c r="B43" s="74"/>
      <c r="C43" s="104"/>
      <c r="D43" s="104"/>
      <c r="E43" s="104"/>
      <c r="F43" s="101"/>
      <c r="G43" s="71"/>
      <c r="H43" s="72"/>
    </row>
    <row r="44" spans="2:8" ht="14.45" customHeight="1">
      <c r="B44" s="5"/>
      <c r="C44" s="8"/>
      <c r="D44" s="8"/>
      <c r="E44" s="7"/>
      <c r="F44" s="7"/>
      <c r="G44" s="28"/>
      <c r="H44" s="8"/>
    </row>
    <row r="45" spans="2:8" ht="18.75">
      <c r="B45" s="216" t="s">
        <v>1742</v>
      </c>
      <c r="C45" s="217"/>
      <c r="D45" s="217"/>
      <c r="E45" s="217"/>
      <c r="F45" s="217"/>
      <c r="G45" s="218"/>
    </row>
    <row r="46" spans="2:8" ht="14.45" customHeight="1">
      <c r="B46" s="50"/>
      <c r="C46" s="8"/>
      <c r="D46" s="8"/>
      <c r="E46" s="7"/>
      <c r="F46" s="7"/>
      <c r="G46" s="28"/>
      <c r="H46" s="8"/>
    </row>
    <row r="47" spans="2:8" ht="14.45" customHeight="1">
      <c r="B47" s="50" t="s">
        <v>1790</v>
      </c>
      <c r="C47" s="8"/>
      <c r="D47" s="8"/>
      <c r="E47" s="7"/>
      <c r="F47" s="7"/>
      <c r="G47" s="28"/>
      <c r="H47" s="8"/>
    </row>
    <row r="48" spans="2:8" ht="14.45" customHeight="1">
      <c r="B48" s="5"/>
      <c r="C48" s="8"/>
      <c r="D48" s="8"/>
      <c r="E48" s="7"/>
      <c r="F48" s="7"/>
      <c r="G48" s="28"/>
      <c r="H48" s="8"/>
    </row>
    <row r="49" spans="2:8" ht="18.75">
      <c r="B49" s="328" t="s">
        <v>1943</v>
      </c>
      <c r="C49" s="329"/>
      <c r="D49" s="329"/>
      <c r="E49" s="329"/>
      <c r="F49" s="329"/>
      <c r="G49" s="330"/>
      <c r="H49" s="8"/>
    </row>
    <row r="50" spans="2:8" ht="28.5" customHeight="1">
      <c r="B50" s="347" t="s">
        <v>1945</v>
      </c>
      <c r="C50" s="348"/>
      <c r="D50" s="106" t="s">
        <v>0</v>
      </c>
      <c r="E50" s="106" t="s">
        <v>1</v>
      </c>
      <c r="F50" s="106" t="s">
        <v>1699</v>
      </c>
      <c r="G50" s="51" t="s">
        <v>183</v>
      </c>
    </row>
    <row r="51" spans="2:8" ht="14.45" customHeight="1">
      <c r="B51" s="349">
        <f>B35</f>
        <v>0</v>
      </c>
      <c r="C51" s="350"/>
      <c r="D51" s="101"/>
      <c r="E51" s="101"/>
      <c r="F51" s="101"/>
      <c r="G51" s="71"/>
    </row>
    <row r="52" spans="2:8" ht="14.45" customHeight="1">
      <c r="B52" s="349">
        <f>B36</f>
        <v>0</v>
      </c>
      <c r="C52" s="350"/>
      <c r="D52" s="101"/>
      <c r="E52" s="101"/>
      <c r="F52" s="101"/>
      <c r="G52" s="71"/>
    </row>
    <row r="53" spans="2:8" ht="14.45" customHeight="1">
      <c r="B53" s="349">
        <f>B37</f>
        <v>0</v>
      </c>
      <c r="C53" s="350"/>
      <c r="D53" s="101"/>
      <c r="E53" s="101"/>
      <c r="F53" s="101"/>
      <c r="G53" s="71"/>
    </row>
    <row r="54" spans="2:8" ht="14.45" customHeight="1">
      <c r="B54" s="14"/>
      <c r="C54" s="8"/>
      <c r="D54" s="8"/>
      <c r="E54" s="8"/>
      <c r="F54" s="8"/>
      <c r="G54" s="16"/>
    </row>
    <row r="55" spans="2:8" ht="18.75">
      <c r="B55" s="328" t="s">
        <v>1944</v>
      </c>
      <c r="C55" s="329"/>
      <c r="D55" s="329"/>
      <c r="E55" s="329"/>
      <c r="F55" s="329"/>
      <c r="G55" s="330"/>
    </row>
    <row r="56" spans="2:8" ht="30.95" customHeight="1">
      <c r="B56" s="211" t="s">
        <v>1946</v>
      </c>
      <c r="C56" s="212"/>
      <c r="D56" s="106" t="s">
        <v>0</v>
      </c>
      <c r="E56" s="106" t="s">
        <v>1</v>
      </c>
      <c r="F56" s="106" t="s">
        <v>1699</v>
      </c>
      <c r="G56" s="51" t="s">
        <v>183</v>
      </c>
      <c r="H56" s="4"/>
    </row>
    <row r="57" spans="2:8">
      <c r="B57" s="349">
        <f>B35</f>
        <v>0</v>
      </c>
      <c r="C57" s="350"/>
      <c r="D57" s="75"/>
      <c r="E57" s="75"/>
      <c r="F57" s="75"/>
      <c r="G57" s="76"/>
    </row>
    <row r="58" spans="2:8">
      <c r="B58" s="349">
        <f>B36</f>
        <v>0</v>
      </c>
      <c r="C58" s="350"/>
      <c r="D58" s="75"/>
      <c r="E58" s="75"/>
      <c r="F58" s="75"/>
      <c r="G58" s="76"/>
    </row>
    <row r="59" spans="2:8">
      <c r="B59" s="349">
        <f>B37</f>
        <v>0</v>
      </c>
      <c r="C59" s="350"/>
      <c r="D59" s="75"/>
      <c r="E59" s="75"/>
      <c r="F59" s="75"/>
      <c r="G59" s="76"/>
    </row>
    <row r="60" spans="2:8">
      <c r="B60" s="48" t="s">
        <v>1763</v>
      </c>
      <c r="C60" s="46"/>
      <c r="D60" s="46"/>
      <c r="E60" s="47"/>
      <c r="F60" s="47"/>
      <c r="G60" s="9"/>
    </row>
    <row r="61" spans="2:8">
      <c r="B61" s="48"/>
      <c r="C61" s="46"/>
      <c r="D61" s="46"/>
      <c r="E61" s="47"/>
      <c r="F61" s="47"/>
      <c r="G61" s="9"/>
    </row>
    <row r="62" spans="2:8" ht="18.75">
      <c r="B62" s="328" t="s">
        <v>1796</v>
      </c>
      <c r="C62" s="329"/>
      <c r="D62" s="329"/>
      <c r="E62" s="329"/>
      <c r="F62" s="329"/>
      <c r="G62" s="330"/>
    </row>
    <row r="63" spans="2:8" ht="51" customHeight="1">
      <c r="B63" s="105" t="s">
        <v>1930</v>
      </c>
      <c r="C63" s="99" t="s">
        <v>1781</v>
      </c>
      <c r="D63" s="99" t="s">
        <v>1782</v>
      </c>
      <c r="E63" s="99" t="s">
        <v>1765</v>
      </c>
      <c r="F63" s="219" t="s">
        <v>1721</v>
      </c>
      <c r="G63" s="279"/>
    </row>
    <row r="64" spans="2:8">
      <c r="B64" s="107">
        <f>B41</f>
        <v>0</v>
      </c>
      <c r="C64" s="101"/>
      <c r="D64" s="101"/>
      <c r="E64" s="101"/>
      <c r="F64" s="240"/>
      <c r="G64" s="241"/>
    </row>
    <row r="65" spans="2:7">
      <c r="B65" s="107">
        <f>B42</f>
        <v>0</v>
      </c>
      <c r="C65" s="101"/>
      <c r="D65" s="101"/>
      <c r="E65" s="101"/>
      <c r="F65" s="240"/>
      <c r="G65" s="241"/>
    </row>
    <row r="66" spans="2:7">
      <c r="B66" s="107">
        <f>B43</f>
        <v>0</v>
      </c>
      <c r="C66" s="101"/>
      <c r="D66" s="101"/>
      <c r="E66" s="101"/>
      <c r="F66" s="240"/>
      <c r="G66" s="241"/>
    </row>
    <row r="67" spans="2:7">
      <c r="B67" s="48"/>
      <c r="C67" s="46"/>
      <c r="D67" s="46"/>
      <c r="E67" s="47"/>
      <c r="F67" s="47"/>
      <c r="G67" s="9"/>
    </row>
    <row r="68" spans="2:7" ht="60">
      <c r="B68" s="105" t="s">
        <v>1930</v>
      </c>
      <c r="C68" s="99" t="s">
        <v>1794</v>
      </c>
      <c r="D68" s="99" t="s">
        <v>1795</v>
      </c>
      <c r="E68" s="68" t="s">
        <v>1836</v>
      </c>
      <c r="F68" s="219" t="s">
        <v>1721</v>
      </c>
      <c r="G68" s="279"/>
    </row>
    <row r="69" spans="2:7">
      <c r="B69" s="107">
        <f>B41</f>
        <v>0</v>
      </c>
      <c r="C69" s="77"/>
      <c r="D69" s="77"/>
      <c r="E69" s="77"/>
      <c r="F69" s="240"/>
      <c r="G69" s="241"/>
    </row>
    <row r="70" spans="2:7">
      <c r="B70" s="107">
        <f>B42</f>
        <v>0</v>
      </c>
      <c r="C70" s="77"/>
      <c r="D70" s="77"/>
      <c r="E70" s="77"/>
      <c r="F70" s="240"/>
      <c r="G70" s="241"/>
    </row>
    <row r="71" spans="2:7">
      <c r="B71" s="107">
        <f>B43</f>
        <v>0</v>
      </c>
      <c r="C71" s="77"/>
      <c r="D71" s="77"/>
      <c r="E71" s="77"/>
      <c r="F71" s="240"/>
      <c r="G71" s="241"/>
    </row>
    <row r="72" spans="2:7">
      <c r="B72" s="63" t="s">
        <v>1810</v>
      </c>
      <c r="C72" s="60"/>
      <c r="D72" s="60"/>
      <c r="E72" s="60"/>
      <c r="F72" s="61"/>
      <c r="G72" s="62"/>
    </row>
    <row r="73" spans="2:7" ht="15.75" thickBot="1">
      <c r="B73" s="29"/>
      <c r="C73" s="30"/>
      <c r="D73" s="30"/>
      <c r="E73" s="30"/>
      <c r="F73" s="30"/>
      <c r="G73" s="31"/>
    </row>
    <row r="74" spans="2:7">
      <c r="B74" s="81"/>
      <c r="C74" s="40"/>
      <c r="D74" s="40"/>
      <c r="E74" s="40"/>
      <c r="F74" s="40"/>
      <c r="G74" s="82"/>
    </row>
    <row r="75" spans="2:7" ht="15.75" thickBot="1">
      <c r="B75" s="5"/>
      <c r="C75" s="8"/>
      <c r="D75" s="8"/>
      <c r="E75" s="8"/>
      <c r="F75" s="8"/>
      <c r="G75" s="16"/>
    </row>
    <row r="76" spans="2:7" ht="21">
      <c r="B76" s="353" t="s">
        <v>201</v>
      </c>
      <c r="C76" s="354"/>
      <c r="D76" s="354"/>
      <c r="E76" s="354"/>
      <c r="F76" s="354"/>
      <c r="G76" s="355"/>
    </row>
    <row r="77" spans="2:7" ht="9" customHeight="1">
      <c r="B77" s="5"/>
      <c r="C77" s="8"/>
      <c r="D77" s="8"/>
      <c r="E77" s="8"/>
      <c r="F77" s="8"/>
      <c r="G77" s="9"/>
    </row>
    <row r="78" spans="2:7" ht="18.75">
      <c r="B78" s="216" t="s">
        <v>1732</v>
      </c>
      <c r="C78" s="217"/>
      <c r="D78" s="217"/>
      <c r="E78" s="217"/>
      <c r="F78" s="217"/>
      <c r="G78" s="218"/>
    </row>
    <row r="79" spans="2:7" ht="14.45" customHeight="1">
      <c r="B79" s="14"/>
      <c r="C79" s="8"/>
      <c r="D79" s="8"/>
      <c r="E79" s="8"/>
      <c r="F79" s="8"/>
      <c r="G79" s="16"/>
    </row>
    <row r="80" spans="2:7" ht="30.95" customHeight="1">
      <c r="B80" s="166" t="s">
        <v>187</v>
      </c>
      <c r="C80" s="327"/>
      <c r="D80" s="327"/>
      <c r="E80" s="152" t="s">
        <v>1721</v>
      </c>
      <c r="F80" s="240"/>
      <c r="G80" s="241"/>
    </row>
    <row r="81" spans="2:7" ht="30.95" customHeight="1">
      <c r="B81" s="222" t="s">
        <v>1798</v>
      </c>
      <c r="C81" s="223"/>
      <c r="D81" s="223"/>
      <c r="E81" s="152" t="s">
        <v>1806</v>
      </c>
      <c r="F81" s="224"/>
      <c r="G81" s="225"/>
    </row>
    <row r="82" spans="2:7" ht="30.95" customHeight="1">
      <c r="B82" s="222"/>
      <c r="C82" s="223"/>
      <c r="D82" s="223"/>
      <c r="E82" s="152" t="s">
        <v>1806</v>
      </c>
      <c r="F82" s="224"/>
      <c r="G82" s="225"/>
    </row>
    <row r="83" spans="2:7" ht="30.95" customHeight="1">
      <c r="B83" s="166" t="s">
        <v>1828</v>
      </c>
      <c r="C83" s="223"/>
      <c r="D83" s="223"/>
      <c r="E83" s="152" t="s">
        <v>1721</v>
      </c>
      <c r="F83" s="226"/>
      <c r="G83" s="227"/>
    </row>
    <row r="84" spans="2:7">
      <c r="B84" s="66"/>
      <c r="C84" s="65"/>
      <c r="D84" s="65"/>
      <c r="E84" s="8"/>
      <c r="F84" s="8"/>
      <c r="G84" s="9"/>
    </row>
    <row r="85" spans="2:7">
      <c r="B85" s="222" t="s">
        <v>1700</v>
      </c>
      <c r="C85" s="339" t="s">
        <v>1767</v>
      </c>
      <c r="D85" s="339"/>
      <c r="E85" s="280"/>
      <c r="F85" s="281"/>
      <c r="G85" s="9"/>
    </row>
    <row r="86" spans="2:7">
      <c r="B86" s="222"/>
      <c r="C86" s="297" t="s">
        <v>1811</v>
      </c>
      <c r="D86" s="298"/>
      <c r="E86" s="246"/>
      <c r="F86" s="246"/>
      <c r="G86" s="9"/>
    </row>
    <row r="87" spans="2:7">
      <c r="B87" s="222"/>
      <c r="C87" s="339" t="s">
        <v>194</v>
      </c>
      <c r="D87" s="339"/>
      <c r="E87" s="8"/>
      <c r="F87" s="8"/>
      <c r="G87" s="9"/>
    </row>
    <row r="88" spans="2:7" ht="29.45" customHeight="1">
      <c r="B88" s="346"/>
      <c r="C88" s="345" t="s">
        <v>1797</v>
      </c>
      <c r="D88" s="345"/>
      <c r="E88" s="246"/>
      <c r="F88" s="246"/>
      <c r="G88" s="9"/>
    </row>
    <row r="89" spans="2:7" ht="27.95" customHeight="1">
      <c r="B89" s="346"/>
      <c r="C89" s="283" t="s">
        <v>1918</v>
      </c>
      <c r="D89" s="284"/>
      <c r="E89" s="154"/>
      <c r="F89" s="72"/>
      <c r="G89" s="9"/>
    </row>
    <row r="90" spans="2:7">
      <c r="B90" s="346"/>
      <c r="C90" s="283" t="s">
        <v>1807</v>
      </c>
      <c r="D90" s="284"/>
      <c r="E90" s="168" t="str">
        <f>IF(ISERROR(VLOOKUP(E91,'Communes Guadeloupe'!B:C,2,0))," ",VLOOKUP(E91,'Communes Guadeloupe'!B:C,2,0))</f>
        <v xml:space="preserve"> </v>
      </c>
      <c r="F90" s="72"/>
      <c r="G90" s="9"/>
    </row>
    <row r="91" spans="2:7">
      <c r="B91" s="346"/>
      <c r="C91" s="345" t="s">
        <v>1750</v>
      </c>
      <c r="D91" s="345"/>
      <c r="E91" s="168" t="str">
        <f>IF(ISERROR(VLOOKUP(E89,'Communes Guadeloupe'!A:B,2,0))," ",VLOOKUP(E89,'Communes Guadeloupe'!A:B,2,0))</f>
        <v xml:space="preserve"> </v>
      </c>
      <c r="F91" s="72"/>
      <c r="G91" s="9"/>
    </row>
    <row r="92" spans="2:7">
      <c r="B92" s="5"/>
      <c r="C92" s="8"/>
      <c r="D92" s="8"/>
      <c r="E92" s="8"/>
      <c r="F92" s="8"/>
      <c r="G92" s="9"/>
    </row>
    <row r="93" spans="2:7" ht="14.45" customHeight="1">
      <c r="B93" s="222" t="s">
        <v>1701</v>
      </c>
      <c r="C93" s="325" t="s">
        <v>196</v>
      </c>
      <c r="D93" s="326"/>
      <c r="E93" s="310"/>
      <c r="F93" s="310"/>
      <c r="G93" s="9"/>
    </row>
    <row r="94" spans="2:7" ht="14.45" customHeight="1">
      <c r="B94" s="222"/>
      <c r="C94" s="325" t="s">
        <v>197</v>
      </c>
      <c r="D94" s="326"/>
      <c r="E94" s="310"/>
      <c r="F94" s="310"/>
      <c r="G94" s="9"/>
    </row>
    <row r="95" spans="2:7">
      <c r="B95" s="222"/>
      <c r="C95" s="325" t="s">
        <v>1695</v>
      </c>
      <c r="D95" s="326"/>
      <c r="E95" s="310"/>
      <c r="F95" s="310"/>
      <c r="G95" s="9"/>
    </row>
    <row r="96" spans="2:7">
      <c r="B96" s="222"/>
      <c r="C96" s="325" t="s">
        <v>198</v>
      </c>
      <c r="D96" s="326"/>
      <c r="E96" s="311"/>
      <c r="F96" s="312"/>
      <c r="G96" s="9"/>
    </row>
    <row r="97" spans="2:7" ht="14.45" customHeight="1">
      <c r="B97" s="222"/>
      <c r="C97" s="325" t="s">
        <v>199</v>
      </c>
      <c r="D97" s="326"/>
      <c r="E97" s="248"/>
      <c r="F97" s="316"/>
      <c r="G97" s="9"/>
    </row>
    <row r="98" spans="2:7">
      <c r="B98" s="5"/>
      <c r="C98" s="8"/>
      <c r="D98" s="8"/>
      <c r="E98" s="72"/>
      <c r="F98" s="72"/>
      <c r="G98" s="9"/>
    </row>
    <row r="99" spans="2:7">
      <c r="B99" s="5"/>
      <c r="C99" s="8"/>
      <c r="D99" s="8"/>
      <c r="E99" s="72"/>
      <c r="F99" s="72"/>
      <c r="G99" s="9"/>
    </row>
    <row r="100" spans="2:7" ht="33" customHeight="1">
      <c r="B100" s="242" t="s">
        <v>2002</v>
      </c>
      <c r="C100" s="243"/>
      <c r="D100" s="243"/>
      <c r="E100" s="243"/>
      <c r="F100" s="243"/>
      <c r="G100" s="244"/>
    </row>
    <row r="101" spans="2:7">
      <c r="B101" s="5"/>
      <c r="C101" s="8"/>
      <c r="D101" s="8"/>
      <c r="E101" s="72"/>
      <c r="F101" s="72"/>
      <c r="G101" s="9"/>
    </row>
    <row r="102" spans="2:7">
      <c r="B102" s="319"/>
      <c r="C102" s="320"/>
      <c r="D102" s="320"/>
      <c r="E102" s="320"/>
      <c r="F102" s="320"/>
      <c r="G102" s="321"/>
    </row>
    <row r="103" spans="2:7">
      <c r="B103" s="285"/>
      <c r="C103" s="286"/>
      <c r="D103" s="286"/>
      <c r="E103" s="286"/>
      <c r="F103" s="286"/>
      <c r="G103" s="287"/>
    </row>
    <row r="104" spans="2:7">
      <c r="B104" s="285"/>
      <c r="C104" s="286"/>
      <c r="D104" s="286"/>
      <c r="E104" s="286"/>
      <c r="F104" s="286"/>
      <c r="G104" s="287"/>
    </row>
    <row r="105" spans="2:7">
      <c r="B105" s="285"/>
      <c r="C105" s="286"/>
      <c r="D105" s="286"/>
      <c r="E105" s="286"/>
      <c r="F105" s="286"/>
      <c r="G105" s="287"/>
    </row>
    <row r="106" spans="2:7">
      <c r="B106" s="285"/>
      <c r="C106" s="286"/>
      <c r="D106" s="286"/>
      <c r="E106" s="286"/>
      <c r="F106" s="286"/>
      <c r="G106" s="287"/>
    </row>
    <row r="107" spans="2:7">
      <c r="B107" s="285"/>
      <c r="C107" s="286"/>
      <c r="D107" s="286"/>
      <c r="E107" s="286"/>
      <c r="F107" s="286"/>
      <c r="G107" s="287"/>
    </row>
    <row r="108" spans="2:7">
      <c r="B108" s="285"/>
      <c r="C108" s="286"/>
      <c r="D108" s="286"/>
      <c r="E108" s="286"/>
      <c r="F108" s="286"/>
      <c r="G108" s="287"/>
    </row>
    <row r="109" spans="2:7">
      <c r="B109" s="285"/>
      <c r="C109" s="286"/>
      <c r="D109" s="286"/>
      <c r="E109" s="286"/>
      <c r="F109" s="286"/>
      <c r="G109" s="287"/>
    </row>
    <row r="110" spans="2:7">
      <c r="B110" s="285"/>
      <c r="C110" s="286"/>
      <c r="D110" s="286"/>
      <c r="E110" s="286"/>
      <c r="F110" s="286"/>
      <c r="G110" s="287"/>
    </row>
    <row r="111" spans="2:7">
      <c r="B111" s="285"/>
      <c r="C111" s="286"/>
      <c r="D111" s="286"/>
      <c r="E111" s="286"/>
      <c r="F111" s="286"/>
      <c r="G111" s="287"/>
    </row>
    <row r="112" spans="2:7">
      <c r="B112" s="285"/>
      <c r="C112" s="286"/>
      <c r="D112" s="286"/>
      <c r="E112" s="286"/>
      <c r="F112" s="286"/>
      <c r="G112" s="287"/>
    </row>
    <row r="113" spans="2:8">
      <c r="B113" s="322"/>
      <c r="C113" s="323"/>
      <c r="D113" s="323"/>
      <c r="E113" s="323"/>
      <c r="F113" s="323"/>
      <c r="G113" s="324"/>
    </row>
    <row r="114" spans="2:8" ht="9.75" customHeight="1">
      <c r="B114" s="5"/>
      <c r="C114" s="8"/>
      <c r="D114" s="8"/>
      <c r="E114" s="72"/>
      <c r="F114" s="72"/>
      <c r="G114" s="9"/>
    </row>
    <row r="115" spans="2:8">
      <c r="B115" s="5" t="s">
        <v>2024</v>
      </c>
      <c r="C115" s="8"/>
      <c r="D115" s="8"/>
      <c r="E115" s="72"/>
      <c r="F115" s="72"/>
      <c r="G115" s="9"/>
    </row>
    <row r="116" spans="2:8">
      <c r="B116" s="5"/>
      <c r="C116" s="8"/>
      <c r="D116" s="8"/>
      <c r="E116" s="72"/>
      <c r="F116" s="72"/>
      <c r="G116" s="9"/>
    </row>
    <row r="117" spans="2:8">
      <c r="B117" s="5"/>
      <c r="C117" s="8"/>
      <c r="D117" s="8"/>
      <c r="E117" s="8"/>
      <c r="F117" s="8"/>
      <c r="G117" s="9"/>
    </row>
    <row r="118" spans="2:8" ht="18.75">
      <c r="B118" s="216" t="s">
        <v>1812</v>
      </c>
      <c r="C118" s="217"/>
      <c r="D118" s="217"/>
      <c r="E118" s="217"/>
      <c r="F118" s="217"/>
      <c r="G118" s="218"/>
    </row>
    <row r="119" spans="2:8">
      <c r="B119" s="14"/>
      <c r="C119" s="8"/>
      <c r="D119" s="8"/>
      <c r="E119" s="8"/>
      <c r="F119" s="8"/>
      <c r="G119" s="16"/>
    </row>
    <row r="120" spans="2:8" ht="14.45" customHeight="1">
      <c r="B120" s="50" t="s">
        <v>1813</v>
      </c>
      <c r="C120" s="8"/>
      <c r="D120" s="8"/>
      <c r="E120" s="7"/>
      <c r="F120" s="7"/>
      <c r="G120" s="28"/>
      <c r="H120" s="8"/>
    </row>
    <row r="121" spans="2:8">
      <c r="B121" s="14"/>
      <c r="C121" s="8"/>
      <c r="D121" s="8"/>
      <c r="E121" s="8"/>
      <c r="F121" s="8"/>
      <c r="G121" s="16"/>
    </row>
    <row r="122" spans="2:8" ht="80.25" customHeight="1">
      <c r="B122" s="26" t="s">
        <v>2011</v>
      </c>
      <c r="C122" s="154"/>
      <c r="D122" s="43" t="s">
        <v>2012</v>
      </c>
      <c r="E122" s="154"/>
      <c r="F122" s="43" t="s">
        <v>2013</v>
      </c>
      <c r="G122" s="71"/>
    </row>
    <row r="123" spans="2:8">
      <c r="B123" s="135" t="s">
        <v>2008</v>
      </c>
      <c r="C123" s="138"/>
      <c r="D123" s="137" t="s">
        <v>2008</v>
      </c>
      <c r="E123" s="138"/>
      <c r="F123" s="136"/>
      <c r="G123" s="134"/>
    </row>
    <row r="124" spans="2:8">
      <c r="B124" s="135" t="s">
        <v>2009</v>
      </c>
      <c r="C124" s="138"/>
      <c r="D124" s="137" t="s">
        <v>2009</v>
      </c>
      <c r="E124" s="138"/>
      <c r="F124" s="136"/>
      <c r="G124" s="134"/>
    </row>
    <row r="125" spans="2:8">
      <c r="B125" s="135" t="s">
        <v>2010</v>
      </c>
      <c r="C125" s="138"/>
      <c r="D125" s="137" t="s">
        <v>2010</v>
      </c>
      <c r="E125" s="138"/>
      <c r="F125" s="136"/>
      <c r="G125" s="134"/>
    </row>
    <row r="126" spans="2:8" ht="14.45" customHeight="1">
      <c r="B126" s="14"/>
      <c r="C126" s="8"/>
      <c r="D126" s="8"/>
      <c r="E126" s="8"/>
      <c r="F126" s="8"/>
      <c r="G126" s="16"/>
    </row>
    <row r="127" spans="2:8" ht="105">
      <c r="B127" s="26" t="s">
        <v>1947</v>
      </c>
      <c r="C127" s="154"/>
      <c r="D127" s="27" t="s">
        <v>2014</v>
      </c>
      <c r="E127" s="34">
        <f>IFERROR(C127/(C122+E122),0)</f>
        <v>0</v>
      </c>
      <c r="F127" s="15"/>
      <c r="G127" s="16"/>
    </row>
    <row r="128" spans="2:8">
      <c r="B128" s="5"/>
      <c r="C128" s="8"/>
      <c r="D128" s="8"/>
      <c r="E128" s="8"/>
      <c r="F128" s="8"/>
      <c r="G128" s="16"/>
    </row>
    <row r="129" spans="2:7" ht="30">
      <c r="B129" s="26" t="s">
        <v>1833</v>
      </c>
      <c r="C129" s="223"/>
      <c r="D129" s="223"/>
      <c r="E129" s="8"/>
      <c r="F129" s="8"/>
      <c r="G129" s="16"/>
    </row>
    <row r="130" spans="2:7">
      <c r="B130" s="5"/>
      <c r="C130" s="8"/>
      <c r="D130" s="8"/>
      <c r="E130" s="8"/>
      <c r="F130" s="8"/>
      <c r="G130" s="16"/>
    </row>
    <row r="131" spans="2:7" ht="41.45" customHeight="1">
      <c r="B131" s="35" t="s">
        <v>1721</v>
      </c>
      <c r="C131" s="240"/>
      <c r="D131" s="240"/>
      <c r="E131" s="240"/>
      <c r="F131" s="240"/>
      <c r="G131" s="241"/>
    </row>
    <row r="132" spans="2:7">
      <c r="B132" s="5"/>
      <c r="C132" s="8"/>
      <c r="D132" s="8"/>
      <c r="E132" s="8"/>
      <c r="F132" s="8"/>
      <c r="G132" s="16"/>
    </row>
    <row r="133" spans="2:7">
      <c r="B133" s="5"/>
      <c r="C133" s="8"/>
      <c r="D133" s="8"/>
      <c r="E133" s="8"/>
      <c r="F133" s="8"/>
      <c r="G133" s="16"/>
    </row>
    <row r="134" spans="2:7" ht="18.75">
      <c r="B134" s="216" t="s">
        <v>1694</v>
      </c>
      <c r="C134" s="217"/>
      <c r="D134" s="217"/>
      <c r="E134" s="217"/>
      <c r="F134" s="217"/>
      <c r="G134" s="218"/>
    </row>
    <row r="135" spans="2:7">
      <c r="B135" s="5"/>
      <c r="C135" s="8"/>
      <c r="D135" s="8"/>
      <c r="E135" s="8"/>
      <c r="F135" s="8"/>
      <c r="G135" s="16"/>
    </row>
    <row r="136" spans="2:7" ht="18.75">
      <c r="B136" s="313" t="s">
        <v>1948</v>
      </c>
      <c r="C136" s="314"/>
      <c r="D136" s="314"/>
      <c r="E136" s="314"/>
      <c r="F136" s="314"/>
      <c r="G136" s="315"/>
    </row>
    <row r="137" spans="2:7" ht="30">
      <c r="B137" s="167" t="s">
        <v>184</v>
      </c>
      <c r="C137" s="155" t="s">
        <v>1814</v>
      </c>
      <c r="D137" s="153" t="s">
        <v>1953</v>
      </c>
      <c r="E137" s="155" t="s">
        <v>1775</v>
      </c>
      <c r="F137" s="251" t="s">
        <v>2016</v>
      </c>
      <c r="G137" s="253"/>
    </row>
    <row r="138" spans="2:7" ht="13.5" customHeight="1">
      <c r="B138" s="44" t="s">
        <v>1734</v>
      </c>
      <c r="C138" s="154"/>
      <c r="D138" s="154"/>
      <c r="E138" s="154"/>
      <c r="F138" s="317"/>
      <c r="G138" s="318"/>
    </row>
    <row r="139" spans="2:7" ht="13.5" customHeight="1">
      <c r="B139" s="44" t="s">
        <v>1735</v>
      </c>
      <c r="C139" s="154"/>
      <c r="D139" s="154"/>
      <c r="E139" s="154"/>
      <c r="F139" s="317"/>
      <c r="G139" s="318"/>
    </row>
    <row r="140" spans="2:7" ht="13.5" customHeight="1">
      <c r="B140" s="44" t="s">
        <v>1714</v>
      </c>
      <c r="C140" s="154"/>
      <c r="D140" s="154"/>
      <c r="E140" s="154"/>
      <c r="F140" s="317"/>
      <c r="G140" s="318"/>
    </row>
    <row r="141" spans="2:7" ht="13.5" customHeight="1">
      <c r="B141" s="44" t="s">
        <v>1712</v>
      </c>
      <c r="C141" s="154"/>
      <c r="D141" s="154"/>
      <c r="E141" s="154"/>
      <c r="F141" s="317"/>
      <c r="G141" s="318"/>
    </row>
    <row r="142" spans="2:7" ht="13.5" customHeight="1">
      <c r="B142" s="44" t="s">
        <v>1787</v>
      </c>
      <c r="C142" s="154"/>
      <c r="D142" s="154"/>
      <c r="E142" s="154"/>
      <c r="F142" s="317"/>
      <c r="G142" s="318"/>
    </row>
    <row r="143" spans="2:7" ht="13.5" customHeight="1">
      <c r="B143" s="56" t="s">
        <v>1783</v>
      </c>
      <c r="C143" s="154"/>
      <c r="D143" s="154"/>
      <c r="E143" s="154"/>
      <c r="F143" s="317"/>
      <c r="G143" s="318"/>
    </row>
    <row r="144" spans="2:7" ht="13.5" customHeight="1">
      <c r="B144" s="56" t="s">
        <v>1783</v>
      </c>
      <c r="C144" s="154"/>
      <c r="D144" s="154"/>
      <c r="E144" s="154"/>
      <c r="F144" s="317"/>
      <c r="G144" s="318"/>
    </row>
    <row r="145" spans="2:7" ht="13.5" customHeight="1">
      <c r="B145" s="56" t="s">
        <v>1783</v>
      </c>
      <c r="C145" s="154"/>
      <c r="D145" s="154"/>
      <c r="E145" s="154"/>
      <c r="F145" s="317"/>
      <c r="G145" s="318"/>
    </row>
    <row r="146" spans="2:7">
      <c r="B146" s="2" t="s">
        <v>186</v>
      </c>
      <c r="C146" s="155">
        <f>SUM(C138:C145)</f>
        <v>0</v>
      </c>
      <c r="D146" s="155">
        <f>SUM(D138:D145)</f>
        <v>0</v>
      </c>
      <c r="E146" s="155">
        <f>SUM(E138:E145)</f>
        <v>0</v>
      </c>
      <c r="F146" s="72"/>
      <c r="G146" s="78"/>
    </row>
    <row r="147" spans="2:7">
      <c r="B147" s="5"/>
      <c r="C147" s="8"/>
      <c r="D147" s="8"/>
      <c r="E147" s="8"/>
      <c r="F147" s="8"/>
      <c r="G147" s="9"/>
    </row>
    <row r="148" spans="2:7" ht="18.75">
      <c r="B148" s="313" t="s">
        <v>1929</v>
      </c>
      <c r="C148" s="314"/>
      <c r="D148" s="314"/>
      <c r="E148" s="314"/>
      <c r="F148" s="314"/>
      <c r="G148" s="315"/>
    </row>
    <row r="149" spans="2:7" ht="27.6" customHeight="1">
      <c r="B149" s="167" t="s">
        <v>184</v>
      </c>
      <c r="C149" s="155" t="s">
        <v>1814</v>
      </c>
      <c r="D149" s="153" t="s">
        <v>1953</v>
      </c>
      <c r="E149" s="155" t="s">
        <v>1775</v>
      </c>
      <c r="F149" s="251" t="s">
        <v>2016</v>
      </c>
      <c r="G149" s="253"/>
    </row>
    <row r="150" spans="2:7" ht="13.5" customHeight="1">
      <c r="B150" s="44" t="s">
        <v>1713</v>
      </c>
      <c r="C150" s="154"/>
      <c r="D150" s="154"/>
      <c r="E150" s="154"/>
      <c r="F150" s="240"/>
      <c r="G150" s="241"/>
    </row>
    <row r="151" spans="2:7" ht="13.5" customHeight="1">
      <c r="B151" s="44" t="s">
        <v>1815</v>
      </c>
      <c r="C151" s="154"/>
      <c r="D151" s="154"/>
      <c r="E151" s="154"/>
      <c r="F151" s="240"/>
      <c r="G151" s="241"/>
    </row>
    <row r="152" spans="2:7" ht="13.5" customHeight="1">
      <c r="B152" s="44" t="s">
        <v>1816</v>
      </c>
      <c r="C152" s="154"/>
      <c r="D152" s="154"/>
      <c r="E152" s="154"/>
      <c r="F152" s="240"/>
      <c r="G152" s="241"/>
    </row>
    <row r="153" spans="2:7" ht="13.5" customHeight="1">
      <c r="B153" s="56" t="s">
        <v>1783</v>
      </c>
      <c r="C153" s="154"/>
      <c r="D153" s="154"/>
      <c r="E153" s="154"/>
      <c r="F153" s="240"/>
      <c r="G153" s="241"/>
    </row>
    <row r="154" spans="2:7" ht="13.5" customHeight="1">
      <c r="B154" s="56" t="s">
        <v>1783</v>
      </c>
      <c r="C154" s="154"/>
      <c r="D154" s="154"/>
      <c r="E154" s="154"/>
      <c r="F154" s="240"/>
      <c r="G154" s="241"/>
    </row>
    <row r="155" spans="2:7" ht="13.5" customHeight="1">
      <c r="B155" s="56" t="s">
        <v>1783</v>
      </c>
      <c r="C155" s="154"/>
      <c r="D155" s="154"/>
      <c r="E155" s="154"/>
      <c r="F155" s="240"/>
      <c r="G155" s="241"/>
    </row>
    <row r="156" spans="2:7" ht="13.5" customHeight="1">
      <c r="B156" s="2" t="s">
        <v>186</v>
      </c>
      <c r="C156" s="155">
        <f>SUM(C150:C155)</f>
        <v>0</v>
      </c>
      <c r="D156" s="155">
        <f>SUM(D150:D155)</f>
        <v>0</v>
      </c>
      <c r="E156" s="155">
        <f>SUM(E150:E155)</f>
        <v>0</v>
      </c>
      <c r="F156" s="72"/>
      <c r="G156" s="78"/>
    </row>
    <row r="157" spans="2:7" ht="13.5" customHeight="1">
      <c r="B157" s="10"/>
      <c r="C157" s="11"/>
      <c r="D157" s="11"/>
      <c r="E157" s="8"/>
      <c r="F157" s="8"/>
      <c r="G157" s="9"/>
    </row>
    <row r="158" spans="2:7" ht="18.75">
      <c r="B158" s="313" t="s">
        <v>1753</v>
      </c>
      <c r="C158" s="314"/>
      <c r="D158" s="314"/>
      <c r="E158" s="314"/>
      <c r="F158" s="314"/>
      <c r="G158" s="315"/>
    </row>
    <row r="159" spans="2:7" s="120" customFormat="1" ht="30.95" customHeight="1">
      <c r="B159" s="167" t="s">
        <v>184</v>
      </c>
      <c r="C159" s="155" t="s">
        <v>1814</v>
      </c>
      <c r="D159" s="155" t="s">
        <v>1953</v>
      </c>
      <c r="E159" s="155" t="s">
        <v>1775</v>
      </c>
      <c r="F159" s="251" t="s">
        <v>2016</v>
      </c>
      <c r="G159" s="253"/>
    </row>
    <row r="160" spans="2:7" s="120" customFormat="1" ht="13.5" customHeight="1">
      <c r="B160" s="35" t="s">
        <v>1779</v>
      </c>
      <c r="C160" s="154"/>
      <c r="D160" s="154"/>
      <c r="E160" s="154"/>
      <c r="F160" s="240"/>
      <c r="G160" s="241"/>
    </row>
    <row r="161" spans="2:7" s="120" customFormat="1" ht="13.5" customHeight="1">
      <c r="B161" s="35" t="s">
        <v>185</v>
      </c>
      <c r="C161" s="154"/>
      <c r="D161" s="154"/>
      <c r="E161" s="154"/>
      <c r="F161" s="240"/>
      <c r="G161" s="241"/>
    </row>
    <row r="162" spans="2:7" s="120" customFormat="1" ht="31.5" customHeight="1">
      <c r="B162" s="26" t="s">
        <v>2015</v>
      </c>
      <c r="C162" s="154"/>
      <c r="D162" s="154"/>
      <c r="E162" s="154"/>
      <c r="F162" s="160"/>
      <c r="G162" s="161"/>
    </row>
    <row r="163" spans="2:7" s="120" customFormat="1" ht="13.5" customHeight="1">
      <c r="B163" s="35" t="s">
        <v>1777</v>
      </c>
      <c r="C163" s="154"/>
      <c r="D163" s="154"/>
      <c r="E163" s="154"/>
      <c r="F163" s="240"/>
      <c r="G163" s="241"/>
    </row>
    <row r="164" spans="2:7" s="120" customFormat="1" ht="13.5" customHeight="1">
      <c r="B164" s="35" t="s">
        <v>1778</v>
      </c>
      <c r="C164" s="154"/>
      <c r="D164" s="154"/>
      <c r="E164" s="154"/>
      <c r="F164" s="240"/>
      <c r="G164" s="241"/>
    </row>
    <row r="165" spans="2:7" s="120" customFormat="1" ht="13.5" customHeight="1">
      <c r="B165" s="35" t="s">
        <v>1776</v>
      </c>
      <c r="C165" s="154"/>
      <c r="D165" s="154"/>
      <c r="E165" s="154"/>
      <c r="F165" s="240"/>
      <c r="G165" s="241"/>
    </row>
    <row r="166" spans="2:7" s="120" customFormat="1" ht="13.5" customHeight="1">
      <c r="B166" s="139" t="s">
        <v>1783</v>
      </c>
      <c r="C166" s="154"/>
      <c r="D166" s="154"/>
      <c r="E166" s="154"/>
      <c r="F166" s="240"/>
      <c r="G166" s="241"/>
    </row>
    <row r="167" spans="2:7" s="120" customFormat="1" ht="13.5" customHeight="1">
      <c r="B167" s="139" t="s">
        <v>1783</v>
      </c>
      <c r="C167" s="154"/>
      <c r="D167" s="154"/>
      <c r="E167" s="154"/>
      <c r="F167" s="240"/>
      <c r="G167" s="241"/>
    </row>
    <row r="168" spans="2:7" s="120" customFormat="1" ht="13.5" customHeight="1">
      <c r="B168" s="139" t="s">
        <v>1783</v>
      </c>
      <c r="C168" s="154"/>
      <c r="D168" s="154"/>
      <c r="E168" s="154"/>
      <c r="F168" s="240"/>
      <c r="G168" s="241"/>
    </row>
    <row r="169" spans="2:7" s="120" customFormat="1" ht="13.5" customHeight="1">
      <c r="B169" s="139" t="s">
        <v>1783</v>
      </c>
      <c r="C169" s="154"/>
      <c r="D169" s="154"/>
      <c r="E169" s="154"/>
      <c r="F169" s="240"/>
      <c r="G169" s="241"/>
    </row>
    <row r="170" spans="2:7" s="120" customFormat="1" ht="13.5" customHeight="1">
      <c r="B170" s="35" t="s">
        <v>186</v>
      </c>
      <c r="C170" s="155">
        <f>SUM(C160:C169)</f>
        <v>0</v>
      </c>
      <c r="D170" s="155">
        <f>SUM(D160:D169)</f>
        <v>0</v>
      </c>
      <c r="E170" s="155">
        <f>SUM(E160:E169)</f>
        <v>0</v>
      </c>
      <c r="F170" s="72"/>
      <c r="G170" s="78"/>
    </row>
    <row r="171" spans="2:7" ht="13.5" customHeight="1">
      <c r="B171" s="10"/>
      <c r="C171" s="79"/>
      <c r="D171" s="79"/>
      <c r="E171" s="72"/>
      <c r="F171" s="72"/>
      <c r="G171" s="78"/>
    </row>
    <row r="172" spans="2:7">
      <c r="B172" s="2" t="s">
        <v>1784</v>
      </c>
      <c r="C172" s="155">
        <f>C170+C156+C146</f>
        <v>0</v>
      </c>
      <c r="D172" s="155">
        <f>D170+D156+D146</f>
        <v>0</v>
      </c>
      <c r="E172" s="155">
        <f>E170+E156+E146</f>
        <v>0</v>
      </c>
      <c r="F172" s="72"/>
      <c r="G172" s="78"/>
    </row>
    <row r="173" spans="2:7">
      <c r="B173" s="10"/>
      <c r="C173" s="11"/>
      <c r="D173" s="11"/>
      <c r="E173" s="8"/>
      <c r="F173" s="8"/>
      <c r="G173" s="9"/>
    </row>
    <row r="174" spans="2:7">
      <c r="B174" s="10"/>
      <c r="C174" s="11"/>
      <c r="D174" s="11"/>
      <c r="E174" s="8"/>
      <c r="F174" s="8"/>
      <c r="G174" s="9"/>
    </row>
    <row r="175" spans="2:7" ht="18.75">
      <c r="B175" s="216" t="s">
        <v>1980</v>
      </c>
      <c r="C175" s="217"/>
      <c r="D175" s="217"/>
      <c r="E175" s="217"/>
      <c r="F175" s="217"/>
      <c r="G175" s="218"/>
    </row>
    <row r="176" spans="2:7">
      <c r="B176" s="10"/>
      <c r="C176" s="11"/>
      <c r="D176" s="11"/>
      <c r="E176" s="8"/>
      <c r="F176" s="8"/>
      <c r="G176" s="9"/>
    </row>
    <row r="177" spans="2:7" s="120" customFormat="1" ht="15.75">
      <c r="B177" s="97" t="s">
        <v>2023</v>
      </c>
      <c r="C177" s="25"/>
      <c r="D177" s="25"/>
      <c r="E177" s="122"/>
      <c r="F177" s="122"/>
      <c r="G177" s="123"/>
    </row>
    <row r="178" spans="2:7" s="120" customFormat="1">
      <c r="B178" s="121"/>
      <c r="C178" s="25"/>
      <c r="D178" s="25"/>
      <c r="E178" s="122"/>
      <c r="F178" s="122"/>
      <c r="G178" s="123"/>
    </row>
    <row r="179" spans="2:7" s="120" customFormat="1" ht="15" customHeight="1">
      <c r="B179" s="121"/>
      <c r="C179" s="147" t="s">
        <v>1962</v>
      </c>
      <c r="D179" s="205" t="s">
        <v>1963</v>
      </c>
      <c r="E179" s="206"/>
      <c r="F179" s="207"/>
      <c r="G179" s="169" t="s">
        <v>1721</v>
      </c>
    </row>
    <row r="180" spans="2:7" s="120" customFormat="1" ht="90" customHeight="1">
      <c r="B180" s="211" t="s">
        <v>1964</v>
      </c>
      <c r="C180" s="212"/>
      <c r="D180" s="213"/>
      <c r="E180" s="214"/>
      <c r="F180" s="215"/>
      <c r="G180" s="124"/>
    </row>
    <row r="181" spans="2:7" s="120" customFormat="1" ht="82.5" customHeight="1">
      <c r="B181" s="211" t="s">
        <v>1965</v>
      </c>
      <c r="C181" s="212"/>
      <c r="D181" s="213"/>
      <c r="E181" s="214"/>
      <c r="F181" s="215"/>
      <c r="G181" s="124"/>
    </row>
    <row r="182" spans="2:7" s="120" customFormat="1" ht="82.5" customHeight="1">
      <c r="B182" s="211" t="s">
        <v>1966</v>
      </c>
      <c r="C182" s="212"/>
      <c r="D182" s="213"/>
      <c r="E182" s="214"/>
      <c r="F182" s="215"/>
      <c r="G182" s="124"/>
    </row>
    <row r="183" spans="2:7" s="120" customFormat="1" ht="82.5" customHeight="1">
      <c r="B183" s="211" t="s">
        <v>1967</v>
      </c>
      <c r="C183" s="212"/>
      <c r="D183" s="213"/>
      <c r="E183" s="214"/>
      <c r="F183" s="215"/>
      <c r="G183" s="124"/>
    </row>
    <row r="184" spans="2:7" s="120" customFormat="1">
      <c r="B184" s="121"/>
      <c r="C184" s="25"/>
      <c r="D184" s="25"/>
      <c r="E184" s="122"/>
      <c r="F184" s="122"/>
      <c r="G184" s="123"/>
    </row>
    <row r="185" spans="2:7" s="120" customFormat="1" ht="15" customHeight="1">
      <c r="B185" s="121"/>
      <c r="C185" s="147" t="s">
        <v>1962</v>
      </c>
      <c r="D185" s="205" t="s">
        <v>1968</v>
      </c>
      <c r="E185" s="206"/>
      <c r="F185" s="207"/>
      <c r="G185" s="169" t="s">
        <v>1721</v>
      </c>
    </row>
    <row r="186" spans="2:7" s="120" customFormat="1" ht="90" customHeight="1">
      <c r="B186" s="211" t="s">
        <v>1964</v>
      </c>
      <c r="C186" s="212"/>
      <c r="D186" s="213"/>
      <c r="E186" s="214"/>
      <c r="F186" s="215"/>
      <c r="G186" s="124"/>
    </row>
    <row r="187" spans="2:7" s="120" customFormat="1" ht="82.5" customHeight="1">
      <c r="B187" s="211" t="s">
        <v>1965</v>
      </c>
      <c r="C187" s="212"/>
      <c r="D187" s="213"/>
      <c r="E187" s="214"/>
      <c r="F187" s="215"/>
      <c r="G187" s="124"/>
    </row>
    <row r="188" spans="2:7" s="120" customFormat="1" ht="82.5" customHeight="1">
      <c r="B188" s="211" t="s">
        <v>1966</v>
      </c>
      <c r="C188" s="212"/>
      <c r="D188" s="213"/>
      <c r="E188" s="214"/>
      <c r="F188" s="215"/>
      <c r="G188" s="124"/>
    </row>
    <row r="189" spans="2:7" s="120" customFormat="1" ht="82.5" customHeight="1">
      <c r="B189" s="211" t="s">
        <v>1967</v>
      </c>
      <c r="C189" s="212"/>
      <c r="D189" s="213"/>
      <c r="E189" s="214"/>
      <c r="F189" s="215"/>
      <c r="G189" s="124"/>
    </row>
    <row r="190" spans="2:7" s="120" customFormat="1">
      <c r="B190" s="121"/>
      <c r="C190" s="25"/>
      <c r="D190" s="25"/>
      <c r="E190" s="122"/>
      <c r="F190" s="122"/>
      <c r="G190" s="123"/>
    </row>
    <row r="191" spans="2:7" s="120" customFormat="1" ht="15" customHeight="1">
      <c r="B191" s="121"/>
      <c r="C191" s="147" t="s">
        <v>1962</v>
      </c>
      <c r="D191" s="205" t="s">
        <v>1969</v>
      </c>
      <c r="E191" s="206"/>
      <c r="F191" s="207"/>
      <c r="G191" s="169" t="s">
        <v>1721</v>
      </c>
    </row>
    <row r="192" spans="2:7" s="120" customFormat="1" ht="90" customHeight="1">
      <c r="B192" s="211" t="s">
        <v>1964</v>
      </c>
      <c r="C192" s="212"/>
      <c r="D192" s="213"/>
      <c r="E192" s="214"/>
      <c r="F192" s="215"/>
      <c r="G192" s="124"/>
    </row>
    <row r="193" spans="2:7" s="120" customFormat="1" ht="82.5" customHeight="1">
      <c r="B193" s="211" t="s">
        <v>1965</v>
      </c>
      <c r="C193" s="212"/>
      <c r="D193" s="213"/>
      <c r="E193" s="214"/>
      <c r="F193" s="215"/>
      <c r="G193" s="124"/>
    </row>
    <row r="194" spans="2:7" s="120" customFormat="1" ht="82.5" customHeight="1">
      <c r="B194" s="211" t="s">
        <v>1966</v>
      </c>
      <c r="C194" s="212"/>
      <c r="D194" s="213"/>
      <c r="E194" s="214"/>
      <c r="F194" s="215"/>
      <c r="G194" s="124"/>
    </row>
    <row r="195" spans="2:7" s="120" customFormat="1" ht="82.5" customHeight="1">
      <c r="B195" s="211" t="s">
        <v>1967</v>
      </c>
      <c r="C195" s="212"/>
      <c r="D195" s="213"/>
      <c r="E195" s="214"/>
      <c r="F195" s="215"/>
      <c r="G195" s="124"/>
    </row>
    <row r="196" spans="2:7" s="120" customFormat="1">
      <c r="B196" s="121"/>
      <c r="C196" s="25"/>
      <c r="D196" s="25"/>
      <c r="E196" s="122"/>
      <c r="F196" s="122"/>
      <c r="G196" s="123"/>
    </row>
    <row r="197" spans="2:7" s="120" customFormat="1" ht="15" customHeight="1">
      <c r="B197" s="121"/>
      <c r="C197" s="148" t="s">
        <v>1962</v>
      </c>
      <c r="D197" s="205" t="s">
        <v>2001</v>
      </c>
      <c r="E197" s="206"/>
      <c r="F197" s="207"/>
      <c r="G197" s="169" t="s">
        <v>1721</v>
      </c>
    </row>
    <row r="198" spans="2:7" s="120" customFormat="1" ht="90" customHeight="1">
      <c r="B198" s="211" t="s">
        <v>1964</v>
      </c>
      <c r="C198" s="212"/>
      <c r="D198" s="213"/>
      <c r="E198" s="214"/>
      <c r="F198" s="215"/>
      <c r="G198" s="124"/>
    </row>
    <row r="199" spans="2:7" s="120" customFormat="1" ht="82.5" customHeight="1">
      <c r="B199" s="211" t="s">
        <v>1965</v>
      </c>
      <c r="C199" s="212"/>
      <c r="D199" s="122"/>
      <c r="E199" s="122"/>
      <c r="F199" s="122"/>
      <c r="G199" s="124"/>
    </row>
    <row r="200" spans="2:7" s="120" customFormat="1" ht="82.5" customHeight="1">
      <c r="B200" s="211" t="s">
        <v>1966</v>
      </c>
      <c r="C200" s="212"/>
      <c r="D200" s="213"/>
      <c r="E200" s="214"/>
      <c r="F200" s="215"/>
      <c r="G200" s="124"/>
    </row>
    <row r="201" spans="2:7" s="120" customFormat="1" ht="82.5" customHeight="1">
      <c r="B201" s="211" t="s">
        <v>1967</v>
      </c>
      <c r="C201" s="212"/>
      <c r="D201" s="213"/>
      <c r="E201" s="214"/>
      <c r="F201" s="215"/>
      <c r="G201" s="124"/>
    </row>
    <row r="202" spans="2:7" s="120" customFormat="1">
      <c r="B202" s="121"/>
      <c r="C202" s="25"/>
      <c r="D202" s="25"/>
      <c r="E202" s="122"/>
      <c r="F202" s="122"/>
      <c r="G202" s="123"/>
    </row>
    <row r="203" spans="2:7" s="120" customFormat="1" ht="15" customHeight="1">
      <c r="B203" s="121"/>
      <c r="C203" s="147" t="s">
        <v>1962</v>
      </c>
      <c r="D203" s="205" t="s">
        <v>1970</v>
      </c>
      <c r="E203" s="206"/>
      <c r="F203" s="207"/>
      <c r="G203" s="169" t="s">
        <v>1721</v>
      </c>
    </row>
    <row r="204" spans="2:7" s="120" customFormat="1" ht="90" customHeight="1">
      <c r="B204" s="211" t="s">
        <v>1964</v>
      </c>
      <c r="C204" s="212"/>
      <c r="D204" s="213"/>
      <c r="E204" s="214"/>
      <c r="F204" s="215"/>
      <c r="G204" s="124"/>
    </row>
    <row r="205" spans="2:7" s="120" customFormat="1" ht="82.5" customHeight="1">
      <c r="B205" s="211" t="s">
        <v>1965</v>
      </c>
      <c r="C205" s="212"/>
      <c r="D205" s="213"/>
      <c r="E205" s="214"/>
      <c r="F205" s="215"/>
      <c r="G205" s="124"/>
    </row>
    <row r="206" spans="2:7" s="120" customFormat="1" ht="82.5" customHeight="1">
      <c r="B206" s="211" t="s">
        <v>1966</v>
      </c>
      <c r="C206" s="212"/>
      <c r="D206" s="213"/>
      <c r="E206" s="214"/>
      <c r="F206" s="215"/>
      <c r="G206" s="124"/>
    </row>
    <row r="207" spans="2:7" s="120" customFormat="1" ht="82.5" customHeight="1">
      <c r="B207" s="211" t="s">
        <v>1967</v>
      </c>
      <c r="C207" s="212"/>
      <c r="D207" s="213"/>
      <c r="E207" s="214"/>
      <c r="F207" s="215"/>
      <c r="G207" s="124"/>
    </row>
    <row r="208" spans="2:7" s="120" customFormat="1">
      <c r="B208" s="121"/>
      <c r="C208" s="25"/>
      <c r="D208" s="25"/>
      <c r="E208" s="122"/>
      <c r="F208" s="122"/>
      <c r="G208" s="123"/>
    </row>
    <row r="209" spans="2:7" s="120" customFormat="1">
      <c r="B209" s="121"/>
      <c r="C209" s="25"/>
      <c r="D209" s="25"/>
      <c r="E209" s="122"/>
      <c r="F209" s="122"/>
      <c r="G209" s="123"/>
    </row>
    <row r="210" spans="2:7" s="120" customFormat="1" ht="18.75">
      <c r="B210" s="216" t="s">
        <v>1981</v>
      </c>
      <c r="C210" s="217"/>
      <c r="D210" s="217"/>
      <c r="E210" s="217"/>
      <c r="F210" s="217"/>
      <c r="G210" s="218"/>
    </row>
    <row r="211" spans="2:7" s="120" customFormat="1">
      <c r="B211" s="121"/>
      <c r="C211" s="25"/>
      <c r="D211" s="25"/>
      <c r="E211" s="122"/>
      <c r="F211" s="122"/>
      <c r="G211" s="123"/>
    </row>
    <row r="212" spans="2:7" s="120" customFormat="1" ht="15.75">
      <c r="B212" s="97" t="s">
        <v>1984</v>
      </c>
      <c r="C212" s="25"/>
      <c r="D212" s="25"/>
      <c r="E212" s="122"/>
      <c r="F212" s="122"/>
      <c r="G212" s="123"/>
    </row>
    <row r="213" spans="2:7" s="120" customFormat="1">
      <c r="B213" s="121"/>
      <c r="C213" s="25"/>
      <c r="D213" s="25"/>
      <c r="E213" s="127" t="s">
        <v>1988</v>
      </c>
      <c r="F213" s="127" t="s">
        <v>1989</v>
      </c>
      <c r="G213" s="123"/>
    </row>
    <row r="214" spans="2:7" s="120" customFormat="1">
      <c r="B214" s="265" t="s">
        <v>1983</v>
      </c>
      <c r="C214" s="266"/>
      <c r="D214" s="267"/>
      <c r="E214" s="130"/>
      <c r="F214" s="126"/>
      <c r="G214" s="123"/>
    </row>
    <row r="215" spans="2:7" s="120" customFormat="1">
      <c r="B215" s="265" t="s">
        <v>1985</v>
      </c>
      <c r="C215" s="266"/>
      <c r="D215" s="267"/>
      <c r="E215" s="130"/>
      <c r="F215" s="126"/>
      <c r="G215" s="123"/>
    </row>
    <row r="216" spans="2:7" s="120" customFormat="1" ht="32.25" customHeight="1">
      <c r="B216" s="259" t="s">
        <v>1982</v>
      </c>
      <c r="C216" s="260"/>
      <c r="D216" s="261"/>
      <c r="E216" s="130"/>
      <c r="F216" s="126"/>
      <c r="G216" s="123"/>
    </row>
    <row r="217" spans="2:7" s="120" customFormat="1">
      <c r="B217" s="262" t="s">
        <v>1986</v>
      </c>
      <c r="C217" s="263"/>
      <c r="D217" s="264"/>
      <c r="E217" s="130"/>
      <c r="F217" s="126"/>
      <c r="G217" s="123"/>
    </row>
    <row r="218" spans="2:7" s="120" customFormat="1">
      <c r="B218" s="262" t="s">
        <v>1987</v>
      </c>
      <c r="C218" s="263"/>
      <c r="D218" s="264"/>
      <c r="E218" s="130"/>
      <c r="F218" s="126"/>
      <c r="G218" s="123"/>
    </row>
    <row r="219" spans="2:7" s="120" customFormat="1">
      <c r="B219" s="121"/>
      <c r="C219" s="25"/>
      <c r="D219" s="25"/>
      <c r="E219" s="122"/>
      <c r="F219" s="122"/>
      <c r="G219" s="123"/>
    </row>
    <row r="220" spans="2:7" s="120" customFormat="1">
      <c r="B220" s="121"/>
      <c r="C220" s="25"/>
      <c r="D220" s="25"/>
      <c r="E220" s="122"/>
      <c r="F220" s="122"/>
      <c r="G220" s="123"/>
    </row>
    <row r="221" spans="2:7" s="120" customFormat="1" ht="18.75">
      <c r="B221" s="216" t="s">
        <v>2021</v>
      </c>
      <c r="C221" s="217"/>
      <c r="D221" s="217"/>
      <c r="E221" s="217"/>
      <c r="F221" s="217"/>
      <c r="G221" s="218"/>
    </row>
    <row r="222" spans="2:7" s="120" customFormat="1">
      <c r="B222" s="10"/>
      <c r="C222" s="11"/>
      <c r="D222" s="11"/>
      <c r="E222" s="8"/>
      <c r="F222" s="8"/>
      <c r="G222" s="9"/>
    </row>
    <row r="223" spans="2:7" s="120" customFormat="1" ht="33" customHeight="1">
      <c r="B223" s="255" t="s">
        <v>2019</v>
      </c>
      <c r="C223" s="256"/>
      <c r="D223" s="256"/>
      <c r="E223" s="256"/>
      <c r="F223" s="256"/>
      <c r="G223" s="257"/>
    </row>
    <row r="224" spans="2:7" s="120" customFormat="1">
      <c r="B224" s="121"/>
      <c r="C224" s="25"/>
      <c r="D224" s="25"/>
      <c r="E224" s="122"/>
      <c r="F224" s="122"/>
      <c r="G224" s="123"/>
    </row>
    <row r="225" spans="2:7" s="120" customFormat="1" ht="30">
      <c r="B225" s="128" t="s">
        <v>1972</v>
      </c>
      <c r="C225" s="258" t="s">
        <v>1973</v>
      </c>
      <c r="D225" s="258"/>
      <c r="E225" s="143" t="s">
        <v>2020</v>
      </c>
      <c r="F225" s="143" t="s">
        <v>2018</v>
      </c>
      <c r="G225" s="144" t="s">
        <v>2017</v>
      </c>
    </row>
    <row r="226" spans="2:7" s="120" customFormat="1">
      <c r="B226" s="140"/>
      <c r="C226" s="209"/>
      <c r="D226" s="210"/>
      <c r="E226" s="145"/>
      <c r="F226" s="141"/>
      <c r="G226" s="142"/>
    </row>
    <row r="227" spans="2:7" s="120" customFormat="1">
      <c r="B227" s="140"/>
      <c r="C227" s="209"/>
      <c r="D227" s="210"/>
      <c r="E227" s="145"/>
      <c r="F227" s="141"/>
      <c r="G227" s="142"/>
    </row>
    <row r="228" spans="2:7" s="120" customFormat="1">
      <c r="B228" s="140"/>
      <c r="C228" s="209"/>
      <c r="D228" s="210"/>
      <c r="E228" s="145"/>
      <c r="F228" s="141"/>
      <c r="G228" s="142"/>
    </row>
    <row r="229" spans="2:7" s="120" customFormat="1">
      <c r="B229" s="140"/>
      <c r="C229" s="209"/>
      <c r="D229" s="210"/>
      <c r="E229" s="145"/>
      <c r="F229" s="141"/>
      <c r="G229" s="142"/>
    </row>
    <row r="230" spans="2:7" s="120" customFormat="1">
      <c r="B230" s="140"/>
      <c r="C230" s="209"/>
      <c r="D230" s="210"/>
      <c r="E230" s="145"/>
      <c r="F230" s="141"/>
      <c r="G230" s="142"/>
    </row>
    <row r="231" spans="2:7" s="120" customFormat="1">
      <c r="B231" s="140"/>
      <c r="C231" s="209"/>
      <c r="D231" s="210"/>
      <c r="E231" s="145"/>
      <c r="F231" s="141"/>
      <c r="G231" s="142"/>
    </row>
    <row r="232" spans="2:7" s="120" customFormat="1">
      <c r="B232" s="140"/>
      <c r="C232" s="209"/>
      <c r="D232" s="210"/>
      <c r="E232" s="145"/>
      <c r="F232" s="141"/>
      <c r="G232" s="142"/>
    </row>
    <row r="233" spans="2:7" s="120" customFormat="1">
      <c r="B233" s="140"/>
      <c r="C233" s="209"/>
      <c r="D233" s="210"/>
      <c r="E233" s="145"/>
      <c r="F233" s="141"/>
      <c r="G233" s="142"/>
    </row>
    <row r="234" spans="2:7" s="120" customFormat="1">
      <c r="B234" s="140"/>
      <c r="C234" s="209"/>
      <c r="D234" s="210"/>
      <c r="E234" s="145"/>
      <c r="F234" s="141"/>
      <c r="G234" s="142"/>
    </row>
    <row r="235" spans="2:7" s="120" customFormat="1">
      <c r="B235" s="140"/>
      <c r="C235" s="209"/>
      <c r="D235" s="210"/>
      <c r="E235" s="145"/>
      <c r="F235" s="141"/>
      <c r="G235" s="142"/>
    </row>
    <row r="236" spans="2:7" s="120" customFormat="1">
      <c r="B236" s="140"/>
      <c r="C236" s="209"/>
      <c r="D236" s="210"/>
      <c r="E236" s="145"/>
      <c r="F236" s="141"/>
      <c r="G236" s="142"/>
    </row>
    <row r="237" spans="2:7" s="120" customFormat="1">
      <c r="B237" s="140"/>
      <c r="C237" s="209"/>
      <c r="D237" s="210"/>
      <c r="E237" s="145"/>
      <c r="F237" s="141"/>
      <c r="G237" s="142"/>
    </row>
    <row r="238" spans="2:7" s="120" customFormat="1">
      <c r="B238" s="140"/>
      <c r="C238" s="209"/>
      <c r="D238" s="210"/>
      <c r="E238" s="145"/>
      <c r="F238" s="141"/>
      <c r="G238" s="142"/>
    </row>
    <row r="239" spans="2:7" s="120" customFormat="1">
      <c r="B239" s="140"/>
      <c r="C239" s="209"/>
      <c r="D239" s="210"/>
      <c r="E239" s="145"/>
      <c r="F239" s="141"/>
      <c r="G239" s="142"/>
    </row>
    <row r="240" spans="2:7" s="120" customFormat="1">
      <c r="B240" s="140"/>
      <c r="C240" s="209"/>
      <c r="D240" s="210"/>
      <c r="E240" s="145"/>
      <c r="F240" s="141"/>
      <c r="G240" s="142"/>
    </row>
    <row r="241" spans="2:7" s="120" customFormat="1">
      <c r="B241" s="140"/>
      <c r="C241" s="209"/>
      <c r="D241" s="210"/>
      <c r="E241" s="145"/>
      <c r="F241" s="141"/>
      <c r="G241" s="142"/>
    </row>
    <row r="242" spans="2:7">
      <c r="B242" s="140"/>
      <c r="C242" s="209"/>
      <c r="D242" s="210"/>
      <c r="E242" s="145"/>
      <c r="F242" s="141"/>
      <c r="G242" s="142"/>
    </row>
    <row r="243" spans="2:7">
      <c r="B243" s="140"/>
      <c r="C243" s="209"/>
      <c r="D243" s="210"/>
      <c r="E243" s="145"/>
      <c r="F243" s="141"/>
      <c r="G243" s="142"/>
    </row>
    <row r="244" spans="2:7">
      <c r="B244" s="140"/>
      <c r="C244" s="209"/>
      <c r="D244" s="210"/>
      <c r="E244" s="145"/>
      <c r="F244" s="141"/>
      <c r="G244" s="142"/>
    </row>
    <row r="245" spans="2:7">
      <c r="B245" s="140"/>
      <c r="C245" s="209"/>
      <c r="D245" s="210"/>
      <c r="E245" s="145"/>
      <c r="F245" s="141"/>
      <c r="G245" s="142"/>
    </row>
    <row r="246" spans="2:7">
      <c r="B246" s="140"/>
      <c r="C246" s="209"/>
      <c r="D246" s="210"/>
      <c r="E246" s="145"/>
      <c r="F246" s="141"/>
      <c r="G246" s="142"/>
    </row>
    <row r="247" spans="2:7">
      <c r="B247" s="10"/>
      <c r="C247" s="11"/>
      <c r="D247" s="11"/>
      <c r="E247" s="8"/>
      <c r="F247" s="8"/>
      <c r="G247" s="9"/>
    </row>
    <row r="248" spans="2:7" ht="36" customHeight="1">
      <c r="B248" s="202" t="s">
        <v>2022</v>
      </c>
      <c r="C248" s="203"/>
      <c r="D248" s="203"/>
      <c r="E248" s="203"/>
      <c r="F248" s="203"/>
      <c r="G248" s="204"/>
    </row>
    <row r="249" spans="2:7">
      <c r="B249" s="146"/>
      <c r="C249" s="11"/>
      <c r="D249" s="11"/>
      <c r="E249" s="8"/>
      <c r="F249" s="8"/>
      <c r="G249" s="9"/>
    </row>
    <row r="250" spans="2:7">
      <c r="B250" s="10"/>
      <c r="C250" s="11"/>
      <c r="D250" s="11"/>
      <c r="E250" s="8"/>
      <c r="F250" s="8"/>
      <c r="G250" s="9"/>
    </row>
    <row r="251" spans="2:7" ht="18.75">
      <c r="B251" s="216" t="s">
        <v>1789</v>
      </c>
      <c r="C251" s="217"/>
      <c r="D251" s="217"/>
      <c r="E251" s="217"/>
      <c r="F251" s="217"/>
      <c r="G251" s="218"/>
    </row>
    <row r="252" spans="2:7">
      <c r="B252" s="10"/>
      <c r="C252" s="11"/>
      <c r="D252" s="11"/>
      <c r="E252" s="8"/>
      <c r="F252" s="8"/>
      <c r="G252" s="9"/>
    </row>
    <row r="253" spans="2:7" ht="45.95" customHeight="1">
      <c r="B253" s="255" t="s">
        <v>1793</v>
      </c>
      <c r="C253" s="256"/>
      <c r="D253" s="256"/>
      <c r="E253" s="256"/>
      <c r="F253" s="256"/>
      <c r="G253" s="257"/>
    </row>
    <row r="254" spans="2:7" ht="15.75">
      <c r="B254" s="157"/>
      <c r="C254" s="158"/>
      <c r="D254" s="158"/>
      <c r="E254" s="158"/>
      <c r="F254" s="158"/>
      <c r="G254" s="159"/>
    </row>
    <row r="255" spans="2:7" ht="15.75">
      <c r="B255" s="157"/>
      <c r="C255" s="158"/>
      <c r="D255" s="158"/>
      <c r="E255" s="158"/>
      <c r="F255" s="158"/>
      <c r="G255" s="159"/>
    </row>
    <row r="256" spans="2:7">
      <c r="B256" s="10"/>
      <c r="C256" s="273" t="s">
        <v>1792</v>
      </c>
      <c r="D256" s="273"/>
      <c r="E256" s="219" t="s">
        <v>1952</v>
      </c>
      <c r="F256" s="219"/>
      <c r="G256" s="279"/>
    </row>
    <row r="257" spans="2:7" ht="81" customHeight="1">
      <c r="B257" s="26" t="s">
        <v>1817</v>
      </c>
      <c r="C257" s="245"/>
      <c r="D257" s="245"/>
      <c r="E257" s="246"/>
      <c r="F257" s="246"/>
      <c r="G257" s="247"/>
    </row>
    <row r="258" spans="2:7" ht="199.5" customHeight="1">
      <c r="B258" s="166" t="s">
        <v>1919</v>
      </c>
      <c r="C258" s="245"/>
      <c r="D258" s="245"/>
      <c r="E258" s="246"/>
      <c r="F258" s="246"/>
      <c r="G258" s="247"/>
    </row>
    <row r="259" spans="2:7" ht="84" customHeight="1">
      <c r="B259" s="26" t="s">
        <v>1920</v>
      </c>
      <c r="C259" s="245"/>
      <c r="D259" s="245"/>
      <c r="E259" s="246"/>
      <c r="F259" s="246"/>
      <c r="G259" s="247"/>
    </row>
    <row r="260" spans="2:7" ht="81" customHeight="1">
      <c r="B260" s="26" t="s">
        <v>1921</v>
      </c>
      <c r="C260" s="245"/>
      <c r="D260" s="245"/>
      <c r="E260" s="246"/>
      <c r="F260" s="246"/>
      <c r="G260" s="247"/>
    </row>
    <row r="261" spans="2:7" ht="52.5" customHeight="1">
      <c r="B261" s="26" t="s">
        <v>1768</v>
      </c>
      <c r="C261" s="245"/>
      <c r="D261" s="245"/>
      <c r="E261" s="246"/>
      <c r="F261" s="246"/>
      <c r="G261" s="247"/>
    </row>
    <row r="262" spans="2:7" ht="80.25" customHeight="1">
      <c r="B262" s="26" t="s">
        <v>1922</v>
      </c>
      <c r="C262" s="245"/>
      <c r="D262" s="245"/>
      <c r="E262" s="246"/>
      <c r="F262" s="246"/>
      <c r="G262" s="247"/>
    </row>
    <row r="263" spans="2:7" ht="108.75" customHeight="1">
      <c r="B263" s="177" t="s">
        <v>2026</v>
      </c>
      <c r="C263" s="245"/>
      <c r="D263" s="245"/>
      <c r="E263" s="246"/>
      <c r="F263" s="246"/>
      <c r="G263" s="247"/>
    </row>
    <row r="264" spans="2:7" ht="53.25" customHeight="1">
      <c r="B264" s="26" t="s">
        <v>1832</v>
      </c>
      <c r="C264" s="245"/>
      <c r="D264" s="245"/>
      <c r="E264" s="248"/>
      <c r="F264" s="249"/>
      <c r="G264" s="250"/>
    </row>
    <row r="265" spans="2:7" ht="52.5" customHeight="1">
      <c r="B265" s="26" t="s">
        <v>1769</v>
      </c>
      <c r="C265" s="245"/>
      <c r="D265" s="245"/>
      <c r="E265" s="246"/>
      <c r="F265" s="246"/>
      <c r="G265" s="247"/>
    </row>
    <row r="266" spans="2:7">
      <c r="B266" s="10"/>
      <c r="C266" s="11"/>
      <c r="D266" s="11"/>
      <c r="E266" s="8"/>
      <c r="F266" s="8"/>
      <c r="G266" s="9"/>
    </row>
    <row r="267" spans="2:7">
      <c r="B267" s="10"/>
      <c r="C267" s="11"/>
      <c r="D267" s="11"/>
      <c r="E267" s="8"/>
      <c r="F267" s="8"/>
      <c r="G267" s="9"/>
    </row>
    <row r="268" spans="2:7" ht="18.75">
      <c r="B268" s="216" t="s">
        <v>2025</v>
      </c>
      <c r="C268" s="217"/>
      <c r="D268" s="217"/>
      <c r="E268" s="217"/>
      <c r="F268" s="217"/>
      <c r="G268" s="218"/>
    </row>
    <row r="269" spans="2:7">
      <c r="B269" s="10"/>
      <c r="C269" s="11"/>
      <c r="D269" s="11"/>
      <c r="E269" s="8"/>
      <c r="F269" s="8"/>
      <c r="G269" s="9"/>
    </row>
    <row r="270" spans="2:7" ht="117" customHeight="1">
      <c r="B270" s="370" t="s">
        <v>2027</v>
      </c>
      <c r="C270" s="371"/>
      <c r="D270" s="371"/>
      <c r="E270" s="371"/>
      <c r="F270" s="371"/>
      <c r="G270" s="372"/>
    </row>
    <row r="271" spans="2:7">
      <c r="B271" s="10"/>
      <c r="C271" s="11"/>
      <c r="D271" s="11"/>
      <c r="E271" s="8"/>
      <c r="F271" s="8"/>
      <c r="G271" s="9"/>
    </row>
    <row r="272" spans="2:7">
      <c r="B272" s="10"/>
      <c r="C272" s="273" t="s">
        <v>1792</v>
      </c>
      <c r="D272" s="273"/>
      <c r="E272" s="373" t="s">
        <v>2028</v>
      </c>
      <c r="F272" s="373"/>
      <c r="G272" s="374"/>
    </row>
    <row r="273" spans="2:7" ht="69" customHeight="1">
      <c r="B273" s="26" t="s">
        <v>2029</v>
      </c>
      <c r="C273" s="245"/>
      <c r="D273" s="245"/>
      <c r="E273" s="375"/>
      <c r="F273" s="375"/>
      <c r="G273" s="376"/>
    </row>
    <row r="274" spans="2:7">
      <c r="B274" s="10"/>
      <c r="C274" s="11"/>
      <c r="D274" s="11"/>
      <c r="E274" s="8"/>
      <c r="F274" s="8"/>
      <c r="G274" s="9"/>
    </row>
    <row r="275" spans="2:7">
      <c r="B275" s="10" t="s">
        <v>2030</v>
      </c>
      <c r="C275" s="11"/>
      <c r="D275" s="11"/>
      <c r="E275" s="8"/>
      <c r="F275" s="8"/>
      <c r="G275" s="9"/>
    </row>
    <row r="276" spans="2:7">
      <c r="B276" s="10"/>
      <c r="C276" s="11"/>
      <c r="D276" s="11"/>
      <c r="E276" s="8"/>
      <c r="F276" s="8"/>
      <c r="G276" s="9"/>
    </row>
    <row r="277" spans="2:7">
      <c r="B277" s="5"/>
      <c r="C277" s="8"/>
      <c r="D277" s="8"/>
      <c r="E277" s="8"/>
      <c r="F277" s="8"/>
      <c r="G277" s="9"/>
    </row>
    <row r="278" spans="2:7" ht="18.75">
      <c r="B278" s="216" t="s">
        <v>1994</v>
      </c>
      <c r="C278" s="217"/>
      <c r="D278" s="217"/>
      <c r="E278" s="217"/>
      <c r="F278" s="217"/>
      <c r="G278" s="218"/>
    </row>
    <row r="279" spans="2:7">
      <c r="B279" s="10"/>
      <c r="C279" s="11"/>
      <c r="D279" s="11"/>
      <c r="E279" s="8"/>
      <c r="F279" s="8"/>
      <c r="G279" s="9"/>
    </row>
    <row r="280" spans="2:7" ht="15.75">
      <c r="B280" s="50" t="s">
        <v>1974</v>
      </c>
      <c r="C280" s="11"/>
      <c r="D280" s="11"/>
      <c r="E280" s="8"/>
      <c r="F280" s="8"/>
      <c r="G280" s="9"/>
    </row>
    <row r="281" spans="2:7">
      <c r="B281" s="10"/>
      <c r="C281" s="11"/>
      <c r="D281" s="11"/>
      <c r="E281" s="8"/>
      <c r="F281" s="8"/>
      <c r="G281" s="9"/>
    </row>
    <row r="282" spans="2:7" ht="33.75" customHeight="1">
      <c r="B282" s="166" t="s">
        <v>187</v>
      </c>
      <c r="C282" s="223"/>
      <c r="D282" s="223"/>
      <c r="E282" s="152" t="s">
        <v>1721</v>
      </c>
      <c r="F282" s="240"/>
      <c r="G282" s="241"/>
    </row>
    <row r="283" spans="2:7" ht="29.25" customHeight="1">
      <c r="B283" s="222" t="s">
        <v>1798</v>
      </c>
      <c r="C283" s="223"/>
      <c r="D283" s="223"/>
      <c r="E283" s="152" t="s">
        <v>1806</v>
      </c>
      <c r="F283" s="224"/>
      <c r="G283" s="225"/>
    </row>
    <row r="284" spans="2:7" ht="30" customHeight="1">
      <c r="B284" s="222"/>
      <c r="C284" s="223"/>
      <c r="D284" s="223"/>
      <c r="E284" s="152" t="s">
        <v>1806</v>
      </c>
      <c r="F284" s="224"/>
      <c r="G284" s="225"/>
    </row>
    <row r="285" spans="2:7" ht="33" customHeight="1">
      <c r="B285" s="166" t="s">
        <v>1828</v>
      </c>
      <c r="C285" s="223"/>
      <c r="D285" s="223"/>
      <c r="E285" s="152" t="s">
        <v>1721</v>
      </c>
      <c r="F285" s="226"/>
      <c r="G285" s="227"/>
    </row>
    <row r="286" spans="2:7" ht="8.25" customHeight="1">
      <c r="B286" s="10"/>
      <c r="C286" s="11"/>
      <c r="D286" s="11"/>
      <c r="E286" s="8"/>
      <c r="F286" s="8"/>
      <c r="G286" s="9"/>
    </row>
    <row r="287" spans="2:7">
      <c r="B287" s="131" t="s">
        <v>1995</v>
      </c>
      <c r="C287" s="11"/>
      <c r="D287" s="11"/>
      <c r="E287" s="8"/>
      <c r="F287" s="8"/>
      <c r="G287" s="9"/>
    </row>
    <row r="288" spans="2:7">
      <c r="B288" s="10"/>
      <c r="C288" s="11"/>
      <c r="D288" s="11"/>
      <c r="E288" s="8"/>
      <c r="F288" s="8"/>
      <c r="G288" s="9"/>
    </row>
    <row r="289" spans="2:7">
      <c r="B289" s="10"/>
      <c r="C289" s="11"/>
      <c r="D289" s="11"/>
      <c r="E289" s="8"/>
      <c r="F289" s="8"/>
      <c r="G289" s="9"/>
    </row>
    <row r="290" spans="2:7" ht="15.75">
      <c r="B290" s="129" t="s">
        <v>1976</v>
      </c>
      <c r="C290" s="11"/>
      <c r="D290" s="11"/>
      <c r="E290" s="8"/>
      <c r="F290" s="8"/>
      <c r="G290" s="9"/>
    </row>
    <row r="291" spans="2:7" ht="15.75">
      <c r="B291" s="50" t="s">
        <v>1975</v>
      </c>
      <c r="C291" s="11"/>
      <c r="D291" s="11"/>
      <c r="E291" s="8"/>
      <c r="F291" s="8"/>
      <c r="G291" s="9"/>
    </row>
    <row r="292" spans="2:7" ht="15.75">
      <c r="B292" s="50"/>
      <c r="C292" s="11"/>
      <c r="D292" s="11"/>
      <c r="E292" s="8"/>
      <c r="F292" s="8"/>
      <c r="G292" s="9"/>
    </row>
    <row r="293" spans="2:7">
      <c r="B293" s="228"/>
      <c r="C293" s="229"/>
      <c r="D293" s="229"/>
      <c r="E293" s="229"/>
      <c r="F293" s="229"/>
      <c r="G293" s="230"/>
    </row>
    <row r="294" spans="2:7">
      <c r="B294" s="231"/>
      <c r="C294" s="232"/>
      <c r="D294" s="232"/>
      <c r="E294" s="232"/>
      <c r="F294" s="232"/>
      <c r="G294" s="233"/>
    </row>
    <row r="295" spans="2:7">
      <c r="B295" s="231"/>
      <c r="C295" s="232"/>
      <c r="D295" s="232"/>
      <c r="E295" s="232"/>
      <c r="F295" s="232"/>
      <c r="G295" s="233"/>
    </row>
    <row r="296" spans="2:7">
      <c r="B296" s="231"/>
      <c r="C296" s="232"/>
      <c r="D296" s="232"/>
      <c r="E296" s="232"/>
      <c r="F296" s="232"/>
      <c r="G296" s="233"/>
    </row>
    <row r="297" spans="2:7">
      <c r="B297" s="231"/>
      <c r="C297" s="232"/>
      <c r="D297" s="232"/>
      <c r="E297" s="232"/>
      <c r="F297" s="232"/>
      <c r="G297" s="233"/>
    </row>
    <row r="298" spans="2:7">
      <c r="B298" s="231"/>
      <c r="C298" s="232"/>
      <c r="D298" s="232"/>
      <c r="E298" s="232"/>
      <c r="F298" s="232"/>
      <c r="G298" s="233"/>
    </row>
    <row r="299" spans="2:7">
      <c r="B299" s="231"/>
      <c r="C299" s="232"/>
      <c r="D299" s="232"/>
      <c r="E299" s="232"/>
      <c r="F299" s="232"/>
      <c r="G299" s="233"/>
    </row>
    <row r="300" spans="2:7">
      <c r="B300" s="234"/>
      <c r="C300" s="235"/>
      <c r="D300" s="235"/>
      <c r="E300" s="235"/>
      <c r="F300" s="235"/>
      <c r="G300" s="236"/>
    </row>
    <row r="301" spans="2:7">
      <c r="B301" s="10"/>
      <c r="C301" s="11"/>
      <c r="D301" s="11"/>
      <c r="E301" s="8"/>
      <c r="F301" s="8"/>
      <c r="G301" s="9"/>
    </row>
    <row r="302" spans="2:7" ht="15.75">
      <c r="B302" s="129" t="s">
        <v>1977</v>
      </c>
      <c r="C302" s="11"/>
      <c r="D302" s="11"/>
      <c r="E302" s="8"/>
      <c r="F302" s="8"/>
      <c r="G302" s="9"/>
    </row>
    <row r="303" spans="2:7" ht="34.5" customHeight="1">
      <c r="B303" s="242" t="s">
        <v>1978</v>
      </c>
      <c r="C303" s="243"/>
      <c r="D303" s="243"/>
      <c r="E303" s="243"/>
      <c r="F303" s="243"/>
      <c r="G303" s="244"/>
    </row>
    <row r="304" spans="2:7">
      <c r="B304" s="10"/>
      <c r="C304" s="11"/>
      <c r="D304" s="11"/>
      <c r="E304" s="8"/>
      <c r="F304" s="8"/>
      <c r="G304" s="9"/>
    </row>
    <row r="305" spans="2:7">
      <c r="B305" s="228"/>
      <c r="C305" s="229"/>
      <c r="D305" s="229"/>
      <c r="E305" s="229"/>
      <c r="F305" s="229"/>
      <c r="G305" s="230"/>
    </row>
    <row r="306" spans="2:7">
      <c r="B306" s="231"/>
      <c r="C306" s="232"/>
      <c r="D306" s="232"/>
      <c r="E306" s="232"/>
      <c r="F306" s="232"/>
      <c r="G306" s="233"/>
    </row>
    <row r="307" spans="2:7">
      <c r="B307" s="231"/>
      <c r="C307" s="232"/>
      <c r="D307" s="232"/>
      <c r="E307" s="232"/>
      <c r="F307" s="232"/>
      <c r="G307" s="233"/>
    </row>
    <row r="308" spans="2:7">
      <c r="B308" s="231"/>
      <c r="C308" s="232"/>
      <c r="D308" s="232"/>
      <c r="E308" s="232"/>
      <c r="F308" s="232"/>
      <c r="G308" s="233"/>
    </row>
    <row r="309" spans="2:7">
      <c r="B309" s="231"/>
      <c r="C309" s="232"/>
      <c r="D309" s="232"/>
      <c r="E309" s="232"/>
      <c r="F309" s="232"/>
      <c r="G309" s="233"/>
    </row>
    <row r="310" spans="2:7">
      <c r="B310" s="231"/>
      <c r="C310" s="232"/>
      <c r="D310" s="232"/>
      <c r="E310" s="232"/>
      <c r="F310" s="232"/>
      <c r="G310" s="233"/>
    </row>
    <row r="311" spans="2:7">
      <c r="B311" s="231"/>
      <c r="C311" s="232"/>
      <c r="D311" s="232"/>
      <c r="E311" s="232"/>
      <c r="F311" s="232"/>
      <c r="G311" s="233"/>
    </row>
    <row r="312" spans="2:7">
      <c r="B312" s="234"/>
      <c r="C312" s="235"/>
      <c r="D312" s="235"/>
      <c r="E312" s="235"/>
      <c r="F312" s="235"/>
      <c r="G312" s="236"/>
    </row>
    <row r="313" spans="2:7" ht="9.75" customHeight="1">
      <c r="B313" s="10"/>
      <c r="C313" s="11"/>
      <c r="D313" s="11"/>
      <c r="E313" s="8"/>
      <c r="F313" s="8"/>
      <c r="G313" s="9"/>
    </row>
    <row r="314" spans="2:7">
      <c r="B314" s="131" t="s">
        <v>1996</v>
      </c>
      <c r="C314" s="11"/>
      <c r="D314" s="11"/>
      <c r="E314" s="8"/>
      <c r="F314" s="8"/>
      <c r="G314" s="9"/>
    </row>
    <row r="315" spans="2:7">
      <c r="B315" s="10"/>
      <c r="C315" s="11"/>
      <c r="D315" s="11"/>
      <c r="E315" s="8"/>
      <c r="F315" s="8"/>
      <c r="G315" s="9"/>
    </row>
    <row r="316" spans="2:7">
      <c r="B316" s="10"/>
      <c r="C316" s="11"/>
      <c r="D316" s="11"/>
      <c r="E316" s="8"/>
      <c r="F316" s="8"/>
      <c r="G316" s="9"/>
    </row>
    <row r="317" spans="2:7" ht="21">
      <c r="B317" s="288" t="s">
        <v>1979</v>
      </c>
      <c r="C317" s="289"/>
      <c r="D317" s="289"/>
      <c r="E317" s="289"/>
      <c r="F317" s="289"/>
      <c r="G317" s="290"/>
    </row>
    <row r="318" spans="2:7">
      <c r="B318" s="10"/>
      <c r="C318" s="11"/>
      <c r="D318" s="11"/>
      <c r="E318" s="8"/>
      <c r="F318" s="8"/>
      <c r="G318" s="9"/>
    </row>
    <row r="319" spans="2:7" ht="15.75">
      <c r="B319" s="50" t="s">
        <v>1923</v>
      </c>
      <c r="C319" s="11"/>
      <c r="D319" s="11"/>
      <c r="E319" s="8"/>
      <c r="F319" s="8"/>
      <c r="G319" s="9"/>
    </row>
    <row r="320" spans="2:7" ht="15.75">
      <c r="B320" s="50"/>
      <c r="C320" s="11"/>
      <c r="D320" s="11"/>
      <c r="E320" s="8"/>
      <c r="F320" s="8"/>
      <c r="G320" s="9"/>
    </row>
    <row r="321" spans="2:9" ht="32.450000000000003" customHeight="1">
      <c r="B321" s="10"/>
      <c r="C321" s="45" t="s">
        <v>1955</v>
      </c>
      <c r="D321" s="251" t="s">
        <v>1951</v>
      </c>
      <c r="E321" s="252"/>
      <c r="F321" s="252"/>
      <c r="G321" s="253"/>
    </row>
    <row r="322" spans="2:9" ht="78" customHeight="1">
      <c r="B322" s="166" t="s">
        <v>1924</v>
      </c>
      <c r="C322" s="110"/>
      <c r="D322" s="248"/>
      <c r="E322" s="249"/>
      <c r="F322" s="249"/>
      <c r="G322" s="250"/>
      <c r="I322" s="4"/>
    </row>
    <row r="323" spans="2:9">
      <c r="B323" s="10"/>
      <c r="C323" s="11"/>
      <c r="D323" s="11"/>
      <c r="E323" s="8"/>
      <c r="F323" s="8"/>
      <c r="G323" s="9"/>
    </row>
    <row r="324" spans="2:9">
      <c r="B324" s="5"/>
      <c r="C324" s="156" t="s">
        <v>1696</v>
      </c>
      <c r="D324" s="251" t="s">
        <v>1950</v>
      </c>
      <c r="E324" s="252"/>
      <c r="F324" s="252"/>
      <c r="G324" s="253"/>
    </row>
    <row r="325" spans="2:9" ht="118.5" customHeight="1">
      <c r="B325" s="166" t="s">
        <v>2007</v>
      </c>
      <c r="C325" s="111"/>
      <c r="D325" s="254"/>
      <c r="E325" s="249"/>
      <c r="F325" s="249"/>
      <c r="G325" s="250"/>
    </row>
    <row r="326" spans="2:9">
      <c r="B326" s="5"/>
      <c r="C326" s="8"/>
      <c r="D326" s="8"/>
      <c r="E326" s="8"/>
      <c r="F326" s="8"/>
      <c r="G326" s="9"/>
    </row>
    <row r="327" spans="2:9">
      <c r="B327" s="5"/>
      <c r="C327" s="8"/>
      <c r="D327" s="8"/>
      <c r="E327" s="8"/>
      <c r="F327" s="8"/>
      <c r="G327" s="9"/>
    </row>
    <row r="328" spans="2:9" ht="15.75">
      <c r="B328" s="50" t="s">
        <v>2004</v>
      </c>
      <c r="C328" s="8"/>
      <c r="D328" s="8"/>
      <c r="E328" s="8"/>
      <c r="F328" s="8"/>
      <c r="G328" s="9"/>
    </row>
    <row r="329" spans="2:9">
      <c r="B329" s="5"/>
      <c r="C329" s="8"/>
      <c r="D329" s="8"/>
      <c r="E329" s="8"/>
      <c r="F329" s="8"/>
      <c r="G329" s="9"/>
    </row>
    <row r="330" spans="2:9" ht="30">
      <c r="B330" s="5"/>
      <c r="C330" s="155" t="s">
        <v>1912</v>
      </c>
      <c r="D330" s="219" t="s">
        <v>1841</v>
      </c>
      <c r="E330" s="219"/>
      <c r="F330" s="220" t="s">
        <v>1721</v>
      </c>
      <c r="G330" s="221"/>
    </row>
    <row r="331" spans="2:9" ht="15" customHeight="1">
      <c r="B331" s="237" t="s">
        <v>2006</v>
      </c>
      <c r="C331" s="154"/>
      <c r="D331" s="208" t="str">
        <f>IF(ISERROR(VLOOKUP(C331,'Communes Guadeloupe'!A:C,2,0))," ",VLOOKUP(C331,'Communes Guadeloupe'!A:C,2,0))</f>
        <v xml:space="preserve"> </v>
      </c>
      <c r="E331" s="208"/>
      <c r="F331" s="200"/>
      <c r="G331" s="201"/>
    </row>
    <row r="332" spans="2:9">
      <c r="B332" s="238"/>
      <c r="C332" s="154"/>
      <c r="D332" s="208" t="str">
        <f>IF(ISERROR(VLOOKUP(C332,'Communes Guadeloupe'!A:C,2,0))," ",VLOOKUP(C332,'Communes Guadeloupe'!A:C,2,0))</f>
        <v xml:space="preserve"> </v>
      </c>
      <c r="E332" s="208"/>
      <c r="F332" s="200"/>
      <c r="G332" s="201"/>
    </row>
    <row r="333" spans="2:9">
      <c r="B333" s="238"/>
      <c r="C333" s="154"/>
      <c r="D333" s="208" t="str">
        <f>IF(ISERROR(VLOOKUP(C333,'Communes Guadeloupe'!A:C,2,0))," ",VLOOKUP(C333,'Communes Guadeloupe'!A:C,2,0))</f>
        <v xml:space="preserve"> </v>
      </c>
      <c r="E333" s="208"/>
      <c r="F333" s="200"/>
      <c r="G333" s="201"/>
    </row>
    <row r="334" spans="2:9">
      <c r="B334" s="238"/>
      <c r="C334" s="154"/>
      <c r="D334" s="208" t="str">
        <f>IF(ISERROR(VLOOKUP(C334,'Communes Guadeloupe'!A:C,2,0))," ",VLOOKUP(C334,'Communes Guadeloupe'!A:C,2,0))</f>
        <v xml:space="preserve"> </v>
      </c>
      <c r="E334" s="208"/>
      <c r="F334" s="200"/>
      <c r="G334" s="201"/>
    </row>
    <row r="335" spans="2:9">
      <c r="B335" s="238"/>
      <c r="C335" s="154"/>
      <c r="D335" s="208" t="str">
        <f>IF(ISERROR(VLOOKUP(C335,'Communes Guadeloupe'!A:C,2,0))," ",VLOOKUP(C335,'Communes Guadeloupe'!A:C,2,0))</f>
        <v xml:space="preserve"> </v>
      </c>
      <c r="E335" s="208"/>
      <c r="F335" s="200"/>
      <c r="G335" s="201"/>
    </row>
    <row r="336" spans="2:9">
      <c r="B336" s="238"/>
      <c r="C336" s="154"/>
      <c r="D336" s="208" t="str">
        <f>IF(ISERROR(VLOOKUP(C336,'Communes Guadeloupe'!A:C,2,0))," ",VLOOKUP(C336,'Communes Guadeloupe'!A:C,2,0))</f>
        <v xml:space="preserve"> </v>
      </c>
      <c r="E336" s="208"/>
      <c r="F336" s="200"/>
      <c r="G336" s="201"/>
    </row>
    <row r="337" spans="2:7">
      <c r="B337" s="238"/>
      <c r="C337" s="154"/>
      <c r="D337" s="208" t="str">
        <f>IF(ISERROR(VLOOKUP(C337,'Communes Guadeloupe'!A:C,2,0))," ",VLOOKUP(C337,'Communes Guadeloupe'!A:C,2,0))</f>
        <v xml:space="preserve"> </v>
      </c>
      <c r="E337" s="208"/>
      <c r="F337" s="200"/>
      <c r="G337" s="201"/>
    </row>
    <row r="338" spans="2:7">
      <c r="B338" s="239"/>
      <c r="C338" s="154"/>
      <c r="D338" s="208" t="str">
        <f>IF(ISERROR(VLOOKUP(C338,'Communes Guadeloupe'!A:C,2,0))," ",VLOOKUP(C338,'Communes Guadeloupe'!A:C,2,0))</f>
        <v xml:space="preserve"> </v>
      </c>
      <c r="E338" s="208"/>
      <c r="F338" s="200"/>
      <c r="G338" s="201"/>
    </row>
    <row r="339" spans="2:7">
      <c r="B339" s="5"/>
      <c r="C339" s="8"/>
      <c r="D339" s="8"/>
      <c r="E339" s="8"/>
      <c r="F339" s="8"/>
      <c r="G339" s="9"/>
    </row>
    <row r="340" spans="2:7" ht="30">
      <c r="B340" s="5"/>
      <c r="C340" s="155" t="s">
        <v>1912</v>
      </c>
      <c r="D340" s="219" t="s">
        <v>1841</v>
      </c>
      <c r="E340" s="219"/>
      <c r="F340" s="220" t="s">
        <v>1721</v>
      </c>
      <c r="G340" s="221"/>
    </row>
    <row r="341" spans="2:7">
      <c r="B341" s="237" t="s">
        <v>2005</v>
      </c>
      <c r="C341" s="154"/>
      <c r="D341" s="208" t="str">
        <f>IF(ISERROR(VLOOKUP(C341,'Communes Guadeloupe'!A:C,2,0))," ",VLOOKUP(C341,'Communes Guadeloupe'!A:C,2,0))</f>
        <v xml:space="preserve"> </v>
      </c>
      <c r="E341" s="208"/>
      <c r="F341" s="200"/>
      <c r="G341" s="201"/>
    </row>
    <row r="342" spans="2:7">
      <c r="B342" s="238"/>
      <c r="C342" s="154"/>
      <c r="D342" s="208" t="str">
        <f>IF(ISERROR(VLOOKUP(C342,'Communes Guadeloupe'!A:C,2,0))," ",VLOOKUP(C342,'Communes Guadeloupe'!A:C,2,0))</f>
        <v xml:space="preserve"> </v>
      </c>
      <c r="E342" s="208"/>
      <c r="F342" s="200"/>
      <c r="G342" s="201"/>
    </row>
    <row r="343" spans="2:7">
      <c r="B343" s="238"/>
      <c r="C343" s="154"/>
      <c r="D343" s="208" t="str">
        <f>IF(ISERROR(VLOOKUP(C343,'Communes Guadeloupe'!A:C,2,0))," ",VLOOKUP(C343,'Communes Guadeloupe'!A:C,2,0))</f>
        <v xml:space="preserve"> </v>
      </c>
      <c r="E343" s="208"/>
      <c r="F343" s="200"/>
      <c r="G343" s="201"/>
    </row>
    <row r="344" spans="2:7">
      <c r="B344" s="238"/>
      <c r="C344" s="154"/>
      <c r="D344" s="208" t="str">
        <f>IF(ISERROR(VLOOKUP(C344,'Communes Guadeloupe'!A:C,2,0))," ",VLOOKUP(C344,'Communes Guadeloupe'!A:C,2,0))</f>
        <v xml:space="preserve"> </v>
      </c>
      <c r="E344" s="208"/>
      <c r="F344" s="200"/>
      <c r="G344" s="201"/>
    </row>
    <row r="345" spans="2:7">
      <c r="B345" s="238"/>
      <c r="C345" s="154"/>
      <c r="D345" s="208" t="str">
        <f>IF(ISERROR(VLOOKUP(C345,'Communes Guadeloupe'!A:C,2,0))," ",VLOOKUP(C345,'Communes Guadeloupe'!A:C,2,0))</f>
        <v xml:space="preserve"> </v>
      </c>
      <c r="E345" s="208"/>
      <c r="F345" s="200"/>
      <c r="G345" s="201"/>
    </row>
    <row r="346" spans="2:7">
      <c r="B346" s="238"/>
      <c r="C346" s="154"/>
      <c r="D346" s="208" t="str">
        <f>IF(ISERROR(VLOOKUP(C346,'Communes Guadeloupe'!A:C,2,0))," ",VLOOKUP(C346,'Communes Guadeloupe'!A:C,2,0))</f>
        <v xml:space="preserve"> </v>
      </c>
      <c r="E346" s="208"/>
      <c r="F346" s="200"/>
      <c r="G346" s="201"/>
    </row>
    <row r="347" spans="2:7">
      <c r="B347" s="238"/>
      <c r="C347" s="154"/>
      <c r="D347" s="208" t="str">
        <f>IF(ISERROR(VLOOKUP(C347,'Communes Guadeloupe'!A:C,2,0))," ",VLOOKUP(C347,'Communes Guadeloupe'!A:C,2,0))</f>
        <v xml:space="preserve"> </v>
      </c>
      <c r="E347" s="208"/>
      <c r="F347" s="200"/>
      <c r="G347" s="201"/>
    </row>
    <row r="348" spans="2:7">
      <c r="B348" s="239"/>
      <c r="C348" s="154"/>
      <c r="D348" s="208" t="str">
        <f>IF(ISERROR(VLOOKUP(C348,'Communes Guadeloupe'!A:C,2,0))," ",VLOOKUP(C348,'Communes Guadeloupe'!A:C,2,0))</f>
        <v xml:space="preserve"> </v>
      </c>
      <c r="E348" s="208"/>
      <c r="F348" s="200"/>
      <c r="G348" s="201"/>
    </row>
    <row r="349" spans="2:7">
      <c r="B349" s="5"/>
      <c r="C349" s="8"/>
      <c r="D349" s="8"/>
      <c r="E349" s="8"/>
      <c r="F349" s="8"/>
      <c r="G349" s="9"/>
    </row>
    <row r="350" spans="2:7">
      <c r="B350" s="5"/>
      <c r="C350" s="8"/>
      <c r="D350" s="8"/>
      <c r="E350" s="8"/>
      <c r="F350" s="8"/>
      <c r="G350" s="9"/>
    </row>
    <row r="351" spans="2:7" ht="15.75">
      <c r="B351" s="276" t="s">
        <v>1770</v>
      </c>
      <c r="C351" s="277"/>
      <c r="D351" s="277"/>
      <c r="E351" s="277"/>
      <c r="F351" s="277"/>
      <c r="G351" s="278"/>
    </row>
    <row r="352" spans="2:7" ht="15.75">
      <c r="B352" s="162"/>
      <c r="C352" s="163"/>
      <c r="D352" s="163"/>
      <c r="E352" s="163"/>
      <c r="F352" s="163"/>
      <c r="G352" s="164"/>
    </row>
    <row r="353" spans="2:7">
      <c r="B353" s="10"/>
      <c r="C353" s="156" t="s">
        <v>1696</v>
      </c>
      <c r="D353" s="251" t="s">
        <v>1949</v>
      </c>
      <c r="E353" s="252"/>
      <c r="F353" s="252"/>
      <c r="G353" s="253"/>
    </row>
    <row r="354" spans="2:7" ht="68.099999999999994" customHeight="1">
      <c r="B354" s="26" t="s">
        <v>1743</v>
      </c>
      <c r="C354" s="111"/>
      <c r="D354" s="248"/>
      <c r="E354" s="249"/>
      <c r="F354" s="249"/>
      <c r="G354" s="250"/>
    </row>
    <row r="355" spans="2:7">
      <c r="B355" s="5"/>
      <c r="C355" s="8"/>
      <c r="D355" s="8"/>
      <c r="E355" s="8"/>
      <c r="F355" s="8"/>
      <c r="G355" s="9"/>
    </row>
    <row r="356" spans="2:7" ht="67.5" customHeight="1">
      <c r="B356" s="5"/>
      <c r="C356" s="155" t="s">
        <v>1912</v>
      </c>
      <c r="D356" s="219" t="s">
        <v>1841</v>
      </c>
      <c r="E356" s="219"/>
      <c r="F356" s="155" t="s">
        <v>1744</v>
      </c>
      <c r="G356" s="9"/>
    </row>
    <row r="357" spans="2:7">
      <c r="B357" s="237" t="s">
        <v>1764</v>
      </c>
      <c r="C357" s="154"/>
      <c r="D357" s="208" t="str">
        <f>IF(ISERROR(VLOOKUP(C357,'Communes Guadeloupe'!A:C,2,0))," ",VLOOKUP(C357,'Communes Guadeloupe'!A:C,2,0))</f>
        <v xml:space="preserve"> </v>
      </c>
      <c r="E357" s="208"/>
      <c r="F357" s="110"/>
      <c r="G357" s="9"/>
    </row>
    <row r="358" spans="2:7">
      <c r="B358" s="238"/>
      <c r="C358" s="154"/>
      <c r="D358" s="208" t="str">
        <f>IF(ISERROR(VLOOKUP(C358,'Communes Guadeloupe'!A:C,2,0))," ",VLOOKUP(C358,'Communes Guadeloupe'!A:C,2,0))</f>
        <v xml:space="preserve"> </v>
      </c>
      <c r="E358" s="208"/>
      <c r="F358" s="110"/>
      <c r="G358" s="9"/>
    </row>
    <row r="359" spans="2:7">
      <c r="B359" s="238"/>
      <c r="C359" s="154"/>
      <c r="D359" s="208" t="str">
        <f>IF(ISERROR(VLOOKUP(C359,'Communes Guadeloupe'!A:C,2,0))," ",VLOOKUP(C359,'Communes Guadeloupe'!A:C,2,0))</f>
        <v xml:space="preserve"> </v>
      </c>
      <c r="E359" s="208"/>
      <c r="F359" s="110"/>
      <c r="G359" s="9"/>
    </row>
    <row r="360" spans="2:7">
      <c r="B360" s="238"/>
      <c r="C360" s="154"/>
      <c r="D360" s="208" t="str">
        <f>IF(ISERROR(VLOOKUP(C360,'Communes Guadeloupe'!A:C,2,0))," ",VLOOKUP(C360,'Communes Guadeloupe'!A:C,2,0))</f>
        <v xml:space="preserve"> </v>
      </c>
      <c r="E360" s="208"/>
      <c r="F360" s="110"/>
      <c r="G360" s="9"/>
    </row>
    <row r="361" spans="2:7">
      <c r="B361" s="238"/>
      <c r="C361" s="154"/>
      <c r="D361" s="208" t="str">
        <f>IF(ISERROR(VLOOKUP(C361,'Communes Guadeloupe'!A:C,2,0))," ",VLOOKUP(C361,'Communes Guadeloupe'!A:C,2,0))</f>
        <v xml:space="preserve"> </v>
      </c>
      <c r="E361" s="208"/>
      <c r="F361" s="110"/>
      <c r="G361" s="9"/>
    </row>
    <row r="362" spans="2:7">
      <c r="B362" s="238"/>
      <c r="C362" s="154"/>
      <c r="D362" s="208" t="str">
        <f>IF(ISERROR(VLOOKUP(C362,'Communes Guadeloupe'!A:C,2,0))," ",VLOOKUP(C362,'Communes Guadeloupe'!A:C,2,0))</f>
        <v xml:space="preserve"> </v>
      </c>
      <c r="E362" s="208"/>
      <c r="F362" s="110"/>
      <c r="G362" s="9"/>
    </row>
    <row r="363" spans="2:7">
      <c r="B363" s="238"/>
      <c r="C363" s="154"/>
      <c r="D363" s="208" t="str">
        <f>IF(ISERROR(VLOOKUP(C363,'Communes Guadeloupe'!A:C,2,0))," ",VLOOKUP(C363,'Communes Guadeloupe'!A:C,2,0))</f>
        <v xml:space="preserve"> </v>
      </c>
      <c r="E363" s="208"/>
      <c r="F363" s="110"/>
      <c r="G363" s="9"/>
    </row>
    <row r="364" spans="2:7">
      <c r="B364" s="238"/>
      <c r="C364" s="154"/>
      <c r="D364" s="208" t="str">
        <f>IF(ISERROR(VLOOKUP(C364,'Communes Guadeloupe'!A:C,2,0))," ",VLOOKUP(C364,'Communes Guadeloupe'!A:C,2,0))</f>
        <v xml:space="preserve"> </v>
      </c>
      <c r="E364" s="208"/>
      <c r="F364" s="110"/>
      <c r="G364" s="9"/>
    </row>
    <row r="365" spans="2:7">
      <c r="B365" s="238"/>
      <c r="C365" s="154"/>
      <c r="D365" s="208" t="str">
        <f>IF(ISERROR(VLOOKUP(C365,'Communes Guadeloupe'!A:C,2,0))," ",VLOOKUP(C365,'Communes Guadeloupe'!A:C,2,0))</f>
        <v xml:space="preserve"> </v>
      </c>
      <c r="E365" s="208"/>
      <c r="F365" s="110"/>
      <c r="G365" s="9"/>
    </row>
    <row r="366" spans="2:7">
      <c r="B366" s="238"/>
      <c r="C366" s="154"/>
      <c r="D366" s="208" t="str">
        <f>IF(ISERROR(VLOOKUP(C366,'Communes Guadeloupe'!A:C,2,0))," ",VLOOKUP(C366,'Communes Guadeloupe'!A:C,2,0))</f>
        <v xml:space="preserve"> </v>
      </c>
      <c r="E366" s="208"/>
      <c r="F366" s="110"/>
      <c r="G366" s="9"/>
    </row>
    <row r="367" spans="2:7">
      <c r="B367" s="238"/>
      <c r="C367" s="154"/>
      <c r="D367" s="208" t="str">
        <f>IF(ISERROR(VLOOKUP(C367,'Communes Guadeloupe'!A:C,2,0))," ",VLOOKUP(C367,'Communes Guadeloupe'!A:C,2,0))</f>
        <v xml:space="preserve"> </v>
      </c>
      <c r="E367" s="208"/>
      <c r="F367" s="110"/>
      <c r="G367" s="9"/>
    </row>
    <row r="368" spans="2:7">
      <c r="B368" s="238"/>
      <c r="C368" s="154"/>
      <c r="D368" s="208" t="str">
        <f>IF(ISERROR(VLOOKUP(C368,'Communes Guadeloupe'!A:C,2,0))," ",VLOOKUP(C368,'Communes Guadeloupe'!A:C,2,0))</f>
        <v xml:space="preserve"> </v>
      </c>
      <c r="E368" s="208"/>
      <c r="F368" s="110"/>
      <c r="G368" s="9"/>
    </row>
    <row r="369" spans="2:7">
      <c r="B369" s="238"/>
      <c r="C369" s="154"/>
      <c r="D369" s="208" t="str">
        <f>IF(ISERROR(VLOOKUP(C369,'Communes Guadeloupe'!A:C,2,0))," ",VLOOKUP(C369,'Communes Guadeloupe'!A:C,2,0))</f>
        <v xml:space="preserve"> </v>
      </c>
      <c r="E369" s="208"/>
      <c r="F369" s="110"/>
      <c r="G369" s="9"/>
    </row>
    <row r="370" spans="2:7">
      <c r="B370" s="238"/>
      <c r="C370" s="154"/>
      <c r="D370" s="208" t="str">
        <f>IF(ISERROR(VLOOKUP(C370,'Communes Guadeloupe'!A:C,2,0))," ",VLOOKUP(C370,'Communes Guadeloupe'!A:C,2,0))</f>
        <v xml:space="preserve"> </v>
      </c>
      <c r="E370" s="208"/>
      <c r="F370" s="110"/>
      <c r="G370" s="9"/>
    </row>
    <row r="371" spans="2:7">
      <c r="B371" s="238"/>
      <c r="C371" s="154"/>
      <c r="D371" s="208" t="str">
        <f>IF(ISERROR(VLOOKUP(C371,'Communes Guadeloupe'!A:C,2,0))," ",VLOOKUP(C371,'Communes Guadeloupe'!A:C,2,0))</f>
        <v xml:space="preserve"> </v>
      </c>
      <c r="E371" s="208"/>
      <c r="F371" s="110"/>
      <c r="G371" s="9"/>
    </row>
    <row r="372" spans="2:7">
      <c r="B372" s="238"/>
      <c r="C372" s="154"/>
      <c r="D372" s="208" t="str">
        <f>IF(ISERROR(VLOOKUP(C372,'Communes Guadeloupe'!A:C,2,0))," ",VLOOKUP(C372,'Communes Guadeloupe'!A:C,2,0))</f>
        <v xml:space="preserve"> </v>
      </c>
      <c r="E372" s="208"/>
      <c r="F372" s="110"/>
      <c r="G372" s="9"/>
    </row>
    <row r="373" spans="2:7">
      <c r="B373" s="238"/>
      <c r="C373" s="154"/>
      <c r="D373" s="208" t="str">
        <f>IF(ISERROR(VLOOKUP(C373,'Communes Guadeloupe'!A:C,2,0))," ",VLOOKUP(C373,'Communes Guadeloupe'!A:C,2,0))</f>
        <v xml:space="preserve"> </v>
      </c>
      <c r="E373" s="208"/>
      <c r="F373" s="110"/>
      <c r="G373" s="9"/>
    </row>
    <row r="374" spans="2:7">
      <c r="B374" s="239"/>
      <c r="C374" s="154"/>
      <c r="D374" s="208" t="str">
        <f>IF(ISERROR(VLOOKUP(C374,'Communes Guadeloupe'!A:C,2,0))," ",VLOOKUP(C374,'Communes Guadeloupe'!A:C,2,0))</f>
        <v xml:space="preserve"> </v>
      </c>
      <c r="E374" s="208"/>
      <c r="F374" s="110"/>
      <c r="G374" s="9"/>
    </row>
    <row r="375" spans="2:7">
      <c r="B375" s="10"/>
      <c r="C375" s="11"/>
      <c r="D375" s="11"/>
      <c r="E375" s="8"/>
      <c r="F375" s="8"/>
      <c r="G375" s="9"/>
    </row>
    <row r="376" spans="2:7" s="8" customFormat="1" ht="15.75">
      <c r="B376" s="276" t="s">
        <v>1925</v>
      </c>
      <c r="C376" s="277"/>
      <c r="D376" s="277"/>
      <c r="E376" s="277"/>
      <c r="F376" s="277"/>
      <c r="G376" s="278"/>
    </row>
    <row r="377" spans="2:7" ht="15.75">
      <c r="B377" s="52"/>
      <c r="C377" s="53"/>
      <c r="D377" s="53"/>
      <c r="E377" s="53"/>
      <c r="F377" s="54"/>
      <c r="G377" s="55"/>
    </row>
    <row r="378" spans="2:7">
      <c r="B378" s="5"/>
      <c r="C378" s="156" t="s">
        <v>1696</v>
      </c>
      <c r="D378" s="251" t="s">
        <v>1721</v>
      </c>
      <c r="E378" s="252"/>
      <c r="F378" s="252"/>
      <c r="G378" s="253"/>
    </row>
    <row r="379" spans="2:7" ht="48.75" customHeight="1">
      <c r="B379" s="1" t="s">
        <v>1928</v>
      </c>
      <c r="C379" s="111"/>
      <c r="D379" s="248"/>
      <c r="E379" s="249"/>
      <c r="F379" s="249"/>
      <c r="G379" s="250"/>
    </row>
    <row r="380" spans="2:7">
      <c r="B380" s="5"/>
      <c r="C380" s="8"/>
      <c r="D380" s="8"/>
      <c r="E380" s="8"/>
      <c r="F380" s="8"/>
      <c r="G380" s="9"/>
    </row>
    <row r="381" spans="2:7" ht="63.6" customHeight="1">
      <c r="B381" s="222" t="s">
        <v>1808</v>
      </c>
      <c r="C381" s="155" t="s">
        <v>1912</v>
      </c>
      <c r="D381" s="219" t="s">
        <v>1841</v>
      </c>
      <c r="E381" s="219"/>
      <c r="F381" s="155" t="s">
        <v>1744</v>
      </c>
      <c r="G381" s="9"/>
    </row>
    <row r="382" spans="2:7">
      <c r="B382" s="222"/>
      <c r="C382" s="154"/>
      <c r="D382" s="208" t="str">
        <f>IF(ISERROR(VLOOKUP(C382,'Communes Guadeloupe'!A:C,2,0))," ",VLOOKUP(C382,'Communes Guadeloupe'!A:C,2,0))</f>
        <v xml:space="preserve"> </v>
      </c>
      <c r="E382" s="208"/>
      <c r="F382" s="110"/>
      <c r="G382" s="9"/>
    </row>
    <row r="383" spans="2:7">
      <c r="B383" s="222"/>
      <c r="C383" s="154"/>
      <c r="D383" s="208" t="str">
        <f>IF(ISERROR(VLOOKUP(C383,'Communes Guadeloupe'!A:C,2,0))," ",VLOOKUP(C383,'Communes Guadeloupe'!A:C,2,0))</f>
        <v xml:space="preserve"> </v>
      </c>
      <c r="E383" s="208"/>
      <c r="F383" s="110"/>
      <c r="G383" s="9"/>
    </row>
    <row r="384" spans="2:7">
      <c r="B384" s="222"/>
      <c r="C384" s="154"/>
      <c r="D384" s="208" t="str">
        <f>IF(ISERROR(VLOOKUP(C384,'Communes Guadeloupe'!A:C,2,0))," ",VLOOKUP(C384,'Communes Guadeloupe'!A:C,2,0))</f>
        <v xml:space="preserve"> </v>
      </c>
      <c r="E384" s="208"/>
      <c r="F384" s="110"/>
      <c r="G384" s="9"/>
    </row>
    <row r="385" spans="2:7">
      <c r="B385" s="222"/>
      <c r="C385" s="154"/>
      <c r="D385" s="208" t="str">
        <f>IF(ISERROR(VLOOKUP(C385,'Communes Guadeloupe'!A:C,2,0))," ",VLOOKUP(C385,'Communes Guadeloupe'!A:C,2,0))</f>
        <v xml:space="preserve"> </v>
      </c>
      <c r="E385" s="208"/>
      <c r="F385" s="110"/>
      <c r="G385" s="9"/>
    </row>
    <row r="386" spans="2:7">
      <c r="B386" s="222"/>
      <c r="C386" s="154"/>
      <c r="D386" s="208" t="str">
        <f>IF(ISERROR(VLOOKUP(C386,'Communes Guadeloupe'!A:C,2,0))," ",VLOOKUP(C386,'Communes Guadeloupe'!A:C,2,0))</f>
        <v xml:space="preserve"> </v>
      </c>
      <c r="E386" s="208"/>
      <c r="F386" s="110"/>
      <c r="G386" s="9"/>
    </row>
    <row r="387" spans="2:7">
      <c r="B387" s="222"/>
      <c r="C387" s="154"/>
      <c r="D387" s="208" t="str">
        <f>IF(ISERROR(VLOOKUP(C387,'Communes Guadeloupe'!A:C,2,0))," ",VLOOKUP(C387,'Communes Guadeloupe'!A:C,2,0))</f>
        <v xml:space="preserve"> </v>
      </c>
      <c r="E387" s="208"/>
      <c r="F387" s="110"/>
      <c r="G387" s="9"/>
    </row>
    <row r="388" spans="2:7">
      <c r="B388" s="222"/>
      <c r="C388" s="154"/>
      <c r="D388" s="208" t="str">
        <f>IF(ISERROR(VLOOKUP(C388,'Communes Guadeloupe'!A:C,2,0))," ",VLOOKUP(C388,'Communes Guadeloupe'!A:C,2,0))</f>
        <v xml:space="preserve"> </v>
      </c>
      <c r="E388" s="208"/>
      <c r="F388" s="110"/>
      <c r="G388" s="9"/>
    </row>
    <row r="389" spans="2:7">
      <c r="B389" s="5"/>
      <c r="C389" s="6"/>
      <c r="D389" s="6"/>
      <c r="E389" s="8"/>
      <c r="F389" s="8"/>
      <c r="G389" s="9"/>
    </row>
    <row r="390" spans="2:7" ht="30">
      <c r="B390" s="5"/>
      <c r="C390" s="155" t="s">
        <v>1913</v>
      </c>
      <c r="D390" s="219" t="s">
        <v>1876</v>
      </c>
      <c r="E390" s="219"/>
      <c r="F390" s="8"/>
      <c r="G390" s="9"/>
    </row>
    <row r="391" spans="2:7" ht="14.45" customHeight="1">
      <c r="B391" s="222" t="s">
        <v>1809</v>
      </c>
      <c r="C391" s="154"/>
      <c r="D391" s="208" t="str">
        <f>IF(ISERROR(VLOOKUP(C391,'Communes Guadeloupe'!A:C,2,0))," ",VLOOKUP(C391,'Communes Guadeloupe'!A:C,2,0))</f>
        <v xml:space="preserve"> </v>
      </c>
      <c r="E391" s="208"/>
      <c r="F391" s="8"/>
      <c r="G391" s="9"/>
    </row>
    <row r="392" spans="2:7">
      <c r="B392" s="222"/>
      <c r="C392" s="154"/>
      <c r="D392" s="208" t="str">
        <f>IF(ISERROR(VLOOKUP(C392,'Communes Guadeloupe'!A:C,2,0))," ",VLOOKUP(C392,'Communes Guadeloupe'!A:C,2,0))</f>
        <v xml:space="preserve"> </v>
      </c>
      <c r="E392" s="208"/>
      <c r="F392" s="8"/>
      <c r="G392" s="9"/>
    </row>
    <row r="393" spans="2:7">
      <c r="B393" s="222"/>
      <c r="C393" s="154"/>
      <c r="D393" s="208" t="str">
        <f>IF(ISERROR(VLOOKUP(C393,'Communes Guadeloupe'!A:C,2,0))," ",VLOOKUP(C393,'Communes Guadeloupe'!A:C,2,0))</f>
        <v xml:space="preserve"> </v>
      </c>
      <c r="E393" s="208"/>
      <c r="F393" s="8"/>
      <c r="G393" s="9"/>
    </row>
    <row r="394" spans="2:7">
      <c r="B394" s="222"/>
      <c r="C394" s="154"/>
      <c r="D394" s="208" t="str">
        <f>IF(ISERROR(VLOOKUP(C394,'Communes Guadeloupe'!A:C,2,0))," ",VLOOKUP(C394,'Communes Guadeloupe'!A:C,2,0))</f>
        <v xml:space="preserve"> </v>
      </c>
      <c r="E394" s="208"/>
      <c r="F394" s="8"/>
      <c r="G394" s="9"/>
    </row>
    <row r="395" spans="2:7">
      <c r="B395" s="222"/>
      <c r="C395" s="154"/>
      <c r="D395" s="208" t="str">
        <f>IF(ISERROR(VLOOKUP(C395,'Communes Guadeloupe'!A:C,2,0))," ",VLOOKUP(C395,'Communes Guadeloupe'!A:C,2,0))</f>
        <v xml:space="preserve"> </v>
      </c>
      <c r="E395" s="208"/>
      <c r="F395" s="8"/>
      <c r="G395" s="9"/>
    </row>
    <row r="396" spans="2:7">
      <c r="B396" s="222"/>
      <c r="C396" s="154"/>
      <c r="D396" s="208" t="str">
        <f>IF(ISERROR(VLOOKUP(C396,'Communes Guadeloupe'!A:C,2,0))," ",VLOOKUP(C396,'Communes Guadeloupe'!A:C,2,0))</f>
        <v xml:space="preserve"> </v>
      </c>
      <c r="E396" s="208"/>
      <c r="F396" s="8"/>
      <c r="G396" s="9"/>
    </row>
    <row r="397" spans="2:7">
      <c r="B397" s="222"/>
      <c r="C397" s="154"/>
      <c r="D397" s="208" t="str">
        <f>IF(ISERROR(VLOOKUP(C397,'Communes Guadeloupe'!A:C,2,0))," ",VLOOKUP(C397,'Communes Guadeloupe'!A:C,2,0))</f>
        <v xml:space="preserve"> </v>
      </c>
      <c r="E397" s="208"/>
      <c r="F397" s="8"/>
      <c r="G397" s="9"/>
    </row>
    <row r="398" spans="2:7">
      <c r="B398" s="222"/>
      <c r="C398" s="154"/>
      <c r="D398" s="208" t="str">
        <f>IF(ISERROR(VLOOKUP(C398,'Communes Guadeloupe'!A:C,2,0))," ",VLOOKUP(C398,'Communes Guadeloupe'!A:C,2,0))</f>
        <v xml:space="preserve"> </v>
      </c>
      <c r="E398" s="208"/>
      <c r="F398" s="8"/>
      <c r="G398" s="9"/>
    </row>
    <row r="399" spans="2:7">
      <c r="B399" s="222"/>
      <c r="C399" s="154"/>
      <c r="D399" s="208" t="str">
        <f>IF(ISERROR(VLOOKUP(C399,'Communes Guadeloupe'!A:C,2,0))," ",VLOOKUP(C399,'Communes Guadeloupe'!A:C,2,0))</f>
        <v xml:space="preserve"> </v>
      </c>
      <c r="E399" s="208"/>
      <c r="F399" s="8"/>
      <c r="G399" s="9"/>
    </row>
    <row r="400" spans="2:7">
      <c r="B400" s="222"/>
      <c r="C400" s="154"/>
      <c r="D400" s="208" t="str">
        <f>IF(ISERROR(VLOOKUP(C400,'Communes Guadeloupe'!A:C,2,0))," ",VLOOKUP(C400,'Communes Guadeloupe'!A:C,2,0))</f>
        <v xml:space="preserve"> </v>
      </c>
      <c r="E400" s="208"/>
      <c r="F400" s="8"/>
      <c r="G400" s="9"/>
    </row>
    <row r="401" spans="2:8">
      <c r="B401" s="222"/>
      <c r="C401" s="154"/>
      <c r="D401" s="208" t="str">
        <f>IF(ISERROR(VLOOKUP(C401,'Communes Guadeloupe'!A:C,2,0))," ",VLOOKUP(C401,'Communes Guadeloupe'!A:C,2,0))</f>
        <v xml:space="preserve"> </v>
      </c>
      <c r="E401" s="208"/>
      <c r="F401" s="8"/>
      <c r="G401" s="9"/>
    </row>
    <row r="402" spans="2:8">
      <c r="B402" s="222"/>
      <c r="C402" s="154"/>
      <c r="D402" s="208" t="str">
        <f>IF(ISERROR(VLOOKUP(C402,'Communes Guadeloupe'!A:C,2,0))," ",VLOOKUP(C402,'Communes Guadeloupe'!A:C,2,0))</f>
        <v xml:space="preserve"> </v>
      </c>
      <c r="E402" s="208"/>
      <c r="F402" s="8"/>
      <c r="G402" s="9"/>
    </row>
    <row r="403" spans="2:8">
      <c r="B403" s="222"/>
      <c r="C403" s="154"/>
      <c r="D403" s="208" t="str">
        <f>IF(ISERROR(VLOOKUP(C403,'Communes Guadeloupe'!A:C,2,0))," ",VLOOKUP(C403,'Communes Guadeloupe'!A:C,2,0))</f>
        <v xml:space="preserve"> </v>
      </c>
      <c r="E403" s="208"/>
      <c r="F403" s="8"/>
      <c r="G403" s="9"/>
    </row>
    <row r="404" spans="2:8">
      <c r="B404" s="222"/>
      <c r="C404" s="154"/>
      <c r="D404" s="208" t="str">
        <f>IF(ISERROR(VLOOKUP(C404,'Communes Guadeloupe'!A:C,2,0))," ",VLOOKUP(C404,'Communes Guadeloupe'!A:C,2,0))</f>
        <v xml:space="preserve"> </v>
      </c>
      <c r="E404" s="208"/>
      <c r="F404" s="8"/>
      <c r="G404" s="9"/>
    </row>
    <row r="405" spans="2:8">
      <c r="B405" s="222"/>
      <c r="C405" s="154"/>
      <c r="D405" s="208" t="str">
        <f>IF(ISERROR(VLOOKUP(C405,'Communes Guadeloupe'!A:C,2,0))," ",VLOOKUP(C405,'Communes Guadeloupe'!A:C,2,0))</f>
        <v xml:space="preserve"> </v>
      </c>
      <c r="E405" s="208"/>
      <c r="F405" s="8"/>
      <c r="G405" s="9"/>
    </row>
    <row r="406" spans="2:8">
      <c r="B406" s="5"/>
      <c r="C406" s="41"/>
      <c r="D406" s="42"/>
      <c r="E406" s="8"/>
      <c r="F406" s="8"/>
      <c r="G406" s="9"/>
      <c r="H406" s="4"/>
    </row>
    <row r="407" spans="2:8">
      <c r="B407" s="5"/>
      <c r="C407" s="41"/>
      <c r="D407" s="42"/>
      <c r="E407" s="8"/>
      <c r="F407" s="8"/>
      <c r="G407" s="9"/>
      <c r="H407" s="4"/>
    </row>
    <row r="408" spans="2:8" ht="21">
      <c r="B408" s="288" t="s">
        <v>1999</v>
      </c>
      <c r="C408" s="289"/>
      <c r="D408" s="289"/>
      <c r="E408" s="289"/>
      <c r="F408" s="289"/>
      <c r="G408" s="290"/>
      <c r="H408" s="4"/>
    </row>
    <row r="409" spans="2:8">
      <c r="B409" s="5"/>
      <c r="C409" s="41"/>
      <c r="D409" s="42"/>
      <c r="E409" s="8"/>
      <c r="F409" s="8"/>
      <c r="G409" s="9"/>
      <c r="H409" s="4"/>
    </row>
    <row r="410" spans="2:8" ht="37.5" customHeight="1">
      <c r="B410" s="242" t="s">
        <v>2003</v>
      </c>
      <c r="C410" s="243"/>
      <c r="D410" s="243"/>
      <c r="E410" s="243"/>
      <c r="F410" s="243"/>
      <c r="G410" s="244"/>
      <c r="H410" s="4"/>
    </row>
    <row r="411" spans="2:8" ht="85.5" customHeight="1">
      <c r="B411" s="285" t="s">
        <v>1998</v>
      </c>
      <c r="C411" s="286"/>
      <c r="D411" s="286"/>
      <c r="E411" s="286"/>
      <c r="F411" s="286"/>
      <c r="G411" s="287"/>
      <c r="H411" s="4"/>
    </row>
    <row r="412" spans="2:8">
      <c r="B412" s="171"/>
      <c r="C412" s="172"/>
      <c r="D412" s="172"/>
      <c r="E412" s="172"/>
      <c r="F412" s="172"/>
      <c r="G412" s="173"/>
      <c r="H412" s="4"/>
    </row>
    <row r="413" spans="2:8">
      <c r="B413" s="304" t="s">
        <v>1997</v>
      </c>
      <c r="C413" s="305"/>
      <c r="D413" s="305"/>
      <c r="E413" s="306" t="s">
        <v>1993</v>
      </c>
      <c r="F413" s="306"/>
      <c r="G413" s="307"/>
      <c r="H413" s="4"/>
    </row>
    <row r="414" spans="2:8" ht="59.25" customHeight="1">
      <c r="B414" s="301" t="s">
        <v>1991</v>
      </c>
      <c r="C414" s="302"/>
      <c r="D414" s="303"/>
      <c r="E414" s="213"/>
      <c r="F414" s="214"/>
      <c r="G414" s="291"/>
      <c r="H414" s="4"/>
    </row>
    <row r="415" spans="2:8" ht="61.5" customHeight="1">
      <c r="B415" s="301" t="s">
        <v>1992</v>
      </c>
      <c r="C415" s="302"/>
      <c r="D415" s="303"/>
      <c r="E415" s="213"/>
      <c r="F415" s="214"/>
      <c r="G415" s="291"/>
      <c r="H415" s="4"/>
    </row>
    <row r="416" spans="2:8" ht="66" customHeight="1">
      <c r="B416" s="301" t="s">
        <v>1990</v>
      </c>
      <c r="C416" s="302"/>
      <c r="D416" s="303"/>
      <c r="E416" s="213"/>
      <c r="F416" s="214"/>
      <c r="G416" s="291"/>
      <c r="H416" s="4"/>
    </row>
    <row r="417" spans="1:8">
      <c r="B417" s="132"/>
      <c r="C417" s="133"/>
      <c r="D417" s="133"/>
      <c r="E417" s="172"/>
      <c r="F417" s="172"/>
      <c r="G417" s="173"/>
      <c r="H417" s="4"/>
    </row>
    <row r="418" spans="1:8">
      <c r="B418" s="131" t="s">
        <v>2000</v>
      </c>
      <c r="C418" s="133"/>
      <c r="D418" s="133"/>
      <c r="E418" s="172"/>
      <c r="F418" s="172"/>
      <c r="G418" s="173"/>
      <c r="H418" s="4"/>
    </row>
    <row r="419" spans="1:8" ht="15.75" thickBot="1">
      <c r="B419" s="17"/>
      <c r="C419" s="18"/>
      <c r="D419" s="19"/>
      <c r="E419" s="12"/>
      <c r="F419" s="12"/>
      <c r="G419" s="13"/>
      <c r="H419" s="4"/>
    </row>
    <row r="420" spans="1:8">
      <c r="B420" s="178"/>
      <c r="C420" s="179"/>
      <c r="D420" s="180"/>
      <c r="E420" s="181"/>
      <c r="F420" s="181"/>
      <c r="G420" s="182"/>
      <c r="H420" s="4"/>
    </row>
    <row r="421" spans="1:8">
      <c r="B421" s="5"/>
      <c r="C421" s="8"/>
      <c r="D421" s="8"/>
      <c r="E421" s="8"/>
      <c r="F421" s="8"/>
      <c r="G421" s="9"/>
    </row>
    <row r="422" spans="1:8" ht="18.75">
      <c r="B422" s="359" t="s">
        <v>1917</v>
      </c>
      <c r="C422" s="360"/>
      <c r="D422" s="360"/>
      <c r="E422" s="360"/>
      <c r="F422" s="360"/>
      <c r="G422" s="361"/>
      <c r="H422" s="8"/>
    </row>
    <row r="423" spans="1:8" ht="21.75" thickBot="1">
      <c r="B423" s="362" t="s">
        <v>1799</v>
      </c>
      <c r="C423" s="363"/>
      <c r="D423" s="363"/>
      <c r="E423" s="363"/>
      <c r="F423" s="363"/>
      <c r="G423" s="364"/>
      <c r="H423" s="8"/>
    </row>
    <row r="424" spans="1:8">
      <c r="A424" s="8"/>
      <c r="B424" s="150" t="s">
        <v>1706</v>
      </c>
      <c r="C424" s="365" t="s">
        <v>1707</v>
      </c>
      <c r="D424" s="366"/>
      <c r="E424" s="37" t="s">
        <v>1835</v>
      </c>
      <c r="F424" s="365" t="s">
        <v>1820</v>
      </c>
      <c r="G424" s="367"/>
      <c r="H424" s="8"/>
    </row>
    <row r="425" spans="1:8">
      <c r="A425" s="8"/>
      <c r="B425" s="368" t="s">
        <v>1710</v>
      </c>
      <c r="C425" s="297" t="s">
        <v>1723</v>
      </c>
      <c r="D425" s="298"/>
      <c r="E425" s="154"/>
      <c r="F425" s="226"/>
      <c r="G425" s="227"/>
      <c r="H425" s="8"/>
    </row>
    <row r="426" spans="1:8">
      <c r="A426" s="8"/>
      <c r="B426" s="369"/>
      <c r="C426" s="297" t="s">
        <v>1724</v>
      </c>
      <c r="D426" s="298"/>
      <c r="E426" s="154"/>
      <c r="F426" s="226"/>
      <c r="G426" s="227"/>
      <c r="H426" s="8"/>
    </row>
    <row r="427" spans="1:8">
      <c r="A427" s="8"/>
      <c r="B427" s="369"/>
      <c r="C427" s="297" t="s">
        <v>1711</v>
      </c>
      <c r="D427" s="298"/>
      <c r="E427" s="154"/>
      <c r="F427" s="226"/>
      <c r="G427" s="227"/>
      <c r="H427" s="8"/>
    </row>
    <row r="428" spans="1:8">
      <c r="A428" s="8"/>
      <c r="B428" s="369"/>
      <c r="C428" s="297" t="s">
        <v>1722</v>
      </c>
      <c r="D428" s="298"/>
      <c r="E428" s="154"/>
      <c r="F428" s="226"/>
      <c r="G428" s="227"/>
      <c r="H428" s="8"/>
    </row>
    <row r="429" spans="1:8">
      <c r="A429" s="8"/>
      <c r="B429" s="369"/>
      <c r="C429" s="297" t="s">
        <v>1818</v>
      </c>
      <c r="D429" s="298"/>
      <c r="E429" s="154"/>
      <c r="F429" s="226"/>
      <c r="G429" s="227"/>
      <c r="H429" s="8"/>
    </row>
    <row r="430" spans="1:8" ht="51.95" customHeight="1">
      <c r="A430" s="8"/>
      <c r="B430" s="299" t="s">
        <v>1726</v>
      </c>
      <c r="C430" s="283" t="s">
        <v>1819</v>
      </c>
      <c r="D430" s="284"/>
      <c r="E430" s="154"/>
      <c r="F430" s="226"/>
      <c r="G430" s="227"/>
      <c r="H430" s="8"/>
    </row>
    <row r="431" spans="1:8" ht="45.95" customHeight="1">
      <c r="A431" s="8"/>
      <c r="B431" s="299"/>
      <c r="C431" s="283" t="s">
        <v>1730</v>
      </c>
      <c r="D431" s="284"/>
      <c r="E431" s="154"/>
      <c r="F431" s="226"/>
      <c r="G431" s="227"/>
      <c r="H431" s="149"/>
    </row>
    <row r="432" spans="1:8" ht="116.25" customHeight="1">
      <c r="B432" s="299"/>
      <c r="C432" s="283" t="s">
        <v>1821</v>
      </c>
      <c r="D432" s="284"/>
      <c r="E432" s="154"/>
      <c r="F432" s="226"/>
      <c r="G432" s="227"/>
      <c r="H432" s="8"/>
    </row>
    <row r="433" spans="1:8" ht="72.599999999999994" customHeight="1">
      <c r="B433" s="299"/>
      <c r="C433" s="283" t="s">
        <v>1720</v>
      </c>
      <c r="D433" s="284"/>
      <c r="E433" s="154"/>
      <c r="F433" s="226"/>
      <c r="G433" s="227"/>
    </row>
    <row r="434" spans="1:8" ht="95.45" customHeight="1">
      <c r="B434" s="299"/>
      <c r="C434" s="283" t="s">
        <v>1822</v>
      </c>
      <c r="D434" s="284"/>
      <c r="E434" s="154"/>
      <c r="F434" s="226"/>
      <c r="G434" s="227"/>
    </row>
    <row r="435" spans="1:8" ht="43.5" customHeight="1">
      <c r="B435" s="300"/>
      <c r="C435" s="283" t="s">
        <v>1728</v>
      </c>
      <c r="D435" s="284"/>
      <c r="E435" s="154"/>
      <c r="F435" s="226"/>
      <c r="G435" s="227"/>
    </row>
    <row r="436" spans="1:8" ht="59.45" customHeight="1">
      <c r="A436" s="8"/>
      <c r="B436" s="282" t="s">
        <v>1482</v>
      </c>
      <c r="C436" s="283" t="s">
        <v>1727</v>
      </c>
      <c r="D436" s="284"/>
      <c r="E436" s="154"/>
      <c r="F436" s="226"/>
      <c r="G436" s="227"/>
      <c r="H436" s="32"/>
    </row>
    <row r="437" spans="1:8" ht="75" customHeight="1">
      <c r="A437" s="8"/>
      <c r="B437" s="282"/>
      <c r="C437" s="283" t="s">
        <v>2032</v>
      </c>
      <c r="D437" s="284"/>
      <c r="E437" s="154"/>
      <c r="F437" s="226"/>
      <c r="G437" s="227"/>
    </row>
    <row r="438" spans="1:8" ht="39.950000000000003" customHeight="1">
      <c r="A438" s="8"/>
      <c r="B438" s="282" t="s">
        <v>1736</v>
      </c>
      <c r="C438" s="283" t="s">
        <v>1729</v>
      </c>
      <c r="D438" s="284"/>
      <c r="E438" s="154"/>
      <c r="F438" s="226"/>
      <c r="G438" s="227"/>
    </row>
    <row r="439" spans="1:8" ht="51" customHeight="1">
      <c r="A439" s="8"/>
      <c r="B439" s="282"/>
      <c r="C439" s="283" t="s">
        <v>1823</v>
      </c>
      <c r="D439" s="284"/>
      <c r="E439" s="154"/>
      <c r="F439" s="226"/>
      <c r="G439" s="227"/>
    </row>
    <row r="440" spans="1:8" ht="78" customHeight="1">
      <c r="A440" s="8"/>
      <c r="B440" s="282"/>
      <c r="C440" s="283" t="s">
        <v>1926</v>
      </c>
      <c r="D440" s="284"/>
      <c r="E440" s="176"/>
      <c r="F440" s="174"/>
      <c r="G440" s="175"/>
    </row>
    <row r="441" spans="1:8" ht="67.5" customHeight="1">
      <c r="A441" s="8"/>
      <c r="B441" s="282"/>
      <c r="C441" s="308" t="s">
        <v>2033</v>
      </c>
      <c r="D441" s="309"/>
      <c r="E441" s="196" t="s">
        <v>2034</v>
      </c>
      <c r="F441" s="226"/>
      <c r="G441" s="227"/>
    </row>
    <row r="442" spans="1:8" ht="61.5" customHeight="1">
      <c r="A442" s="8"/>
      <c r="B442" s="170" t="s">
        <v>1715</v>
      </c>
      <c r="C442" s="283" t="s">
        <v>1716</v>
      </c>
      <c r="D442" s="284"/>
      <c r="E442" s="154"/>
      <c r="F442" s="226"/>
      <c r="G442" s="227"/>
    </row>
    <row r="443" spans="1:8" ht="44.1" customHeight="1">
      <c r="A443" s="8"/>
      <c r="B443" s="295" t="s">
        <v>1717</v>
      </c>
      <c r="C443" s="283" t="s">
        <v>1718</v>
      </c>
      <c r="D443" s="284"/>
      <c r="E443" s="154"/>
      <c r="F443" s="226"/>
      <c r="G443" s="227"/>
    </row>
    <row r="444" spans="1:8" ht="33.6" customHeight="1">
      <c r="A444" s="8"/>
      <c r="B444" s="296"/>
      <c r="C444" s="283" t="s">
        <v>1719</v>
      </c>
      <c r="D444" s="284"/>
      <c r="E444" s="154"/>
      <c r="F444" s="226"/>
      <c r="G444" s="227"/>
    </row>
    <row r="445" spans="1:8" ht="40.5" customHeight="1" thickBot="1">
      <c r="A445" s="8"/>
      <c r="B445" s="151" t="s">
        <v>1721</v>
      </c>
      <c r="C445" s="351"/>
      <c r="D445" s="351"/>
      <c r="E445" s="351"/>
      <c r="F445" s="351"/>
      <c r="G445" s="352"/>
    </row>
    <row r="446" spans="1:8">
      <c r="A446" s="8"/>
      <c r="B446" s="183" t="s">
        <v>1725</v>
      </c>
      <c r="C446" s="8"/>
      <c r="D446" s="8"/>
      <c r="E446" s="8"/>
      <c r="F446" s="8"/>
      <c r="G446" s="8"/>
    </row>
    <row r="447" spans="1:8">
      <c r="B447" s="8"/>
      <c r="C447" s="8"/>
      <c r="D447" s="8"/>
      <c r="E447" s="8"/>
      <c r="F447" s="8"/>
      <c r="G447" s="8"/>
    </row>
    <row r="448" spans="1:8">
      <c r="B448" s="8"/>
      <c r="C448" s="8"/>
      <c r="D448" s="8"/>
      <c r="E448" s="8"/>
      <c r="F448" s="8"/>
      <c r="G448" s="8"/>
    </row>
    <row r="449" spans="1:8" ht="19.5" thickBot="1">
      <c r="A449" s="8"/>
      <c r="B449" s="344" t="s">
        <v>1917</v>
      </c>
      <c r="C449" s="344"/>
      <c r="D449" s="344"/>
      <c r="E449" s="344"/>
      <c r="F449" s="344"/>
      <c r="G449" s="344"/>
      <c r="H449" s="8"/>
    </row>
    <row r="450" spans="1:8" ht="21.75" thickBot="1">
      <c r="A450" s="8"/>
      <c r="B450" s="356" t="s">
        <v>1708</v>
      </c>
      <c r="C450" s="357"/>
      <c r="D450" s="357"/>
      <c r="E450" s="357"/>
      <c r="F450" s="357"/>
      <c r="G450" s="358"/>
      <c r="H450" s="8"/>
    </row>
    <row r="451" spans="1:8" ht="8.25" customHeight="1">
      <c r="A451" s="8"/>
      <c r="B451" s="184"/>
      <c r="C451" s="108"/>
      <c r="D451" s="108"/>
      <c r="E451" s="108"/>
      <c r="F451" s="108"/>
      <c r="G451" s="185"/>
      <c r="H451" s="8"/>
    </row>
    <row r="452" spans="1:8" ht="17.25">
      <c r="A452" s="8"/>
      <c r="B452" s="26" t="s">
        <v>1916</v>
      </c>
      <c r="C452" s="292"/>
      <c r="D452" s="292"/>
      <c r="E452" s="268"/>
      <c r="F452" s="269"/>
      <c r="G452" s="270"/>
      <c r="H452" s="8"/>
    </row>
    <row r="453" spans="1:8" ht="45.95" customHeight="1">
      <c r="A453" s="8"/>
      <c r="B453" s="26" t="s">
        <v>1721</v>
      </c>
      <c r="C453" s="246"/>
      <c r="D453" s="246"/>
      <c r="E453" s="246"/>
      <c r="F453" s="246"/>
      <c r="G453" s="247"/>
      <c r="H453" s="8"/>
    </row>
    <row r="454" spans="1:8">
      <c r="A454" s="8"/>
      <c r="B454" s="186"/>
      <c r="C454" s="80"/>
      <c r="D454" s="80"/>
      <c r="E454" s="80"/>
      <c r="F454" s="80"/>
      <c r="G454" s="187"/>
      <c r="H454" s="8"/>
    </row>
    <row r="455" spans="1:8" ht="30">
      <c r="A455" s="8"/>
      <c r="B455" s="26" t="s">
        <v>1927</v>
      </c>
      <c r="C455" s="292"/>
      <c r="D455" s="292"/>
      <c r="E455" s="293"/>
      <c r="F455" s="293"/>
      <c r="G455" s="294"/>
      <c r="H455" s="8"/>
    </row>
    <row r="456" spans="1:8" ht="45.95" customHeight="1">
      <c r="A456" s="8"/>
      <c r="B456" s="26" t="s">
        <v>1721</v>
      </c>
      <c r="C456" s="246"/>
      <c r="D456" s="246"/>
      <c r="E456" s="246"/>
      <c r="F456" s="246"/>
      <c r="G456" s="247"/>
      <c r="H456" s="8"/>
    </row>
    <row r="457" spans="1:8">
      <c r="A457" s="8"/>
      <c r="B457" s="186"/>
      <c r="C457" s="80"/>
      <c r="D457" s="80"/>
      <c r="E457" s="80"/>
      <c r="F457" s="80"/>
      <c r="G457" s="187"/>
      <c r="H457" s="8"/>
    </row>
    <row r="458" spans="1:8" ht="23.25">
      <c r="A458" s="8"/>
      <c r="B458" s="188" t="s">
        <v>189</v>
      </c>
      <c r="C458" s="271"/>
      <c r="D458" s="272"/>
      <c r="E458" s="268"/>
      <c r="F458" s="269"/>
      <c r="G458" s="270"/>
      <c r="H458" s="8"/>
    </row>
    <row r="459" spans="1:8" ht="50.1" customHeight="1" thickBot="1">
      <c r="A459" s="8"/>
      <c r="B459" s="189" t="s">
        <v>1721</v>
      </c>
      <c r="C459" s="351"/>
      <c r="D459" s="351"/>
      <c r="E459" s="351"/>
      <c r="F459" s="351"/>
      <c r="G459" s="352"/>
      <c r="H459" s="8"/>
    </row>
    <row r="460" spans="1:8">
      <c r="A460" s="8"/>
      <c r="H460" s="8"/>
    </row>
  </sheetData>
  <mergeCells count="389">
    <mergeCell ref="C256:D256"/>
    <mergeCell ref="B136:G136"/>
    <mergeCell ref="B253:G253"/>
    <mergeCell ref="F154:G154"/>
    <mergeCell ref="F155:G155"/>
    <mergeCell ref="F137:G137"/>
    <mergeCell ref="C90:D90"/>
    <mergeCell ref="C86:D86"/>
    <mergeCell ref="E93:F93"/>
    <mergeCell ref="E94:F94"/>
    <mergeCell ref="F138:G138"/>
    <mergeCell ref="F139:G139"/>
    <mergeCell ref="F142:G142"/>
    <mergeCell ref="D370:E370"/>
    <mergeCell ref="D353:G353"/>
    <mergeCell ref="F330:G330"/>
    <mergeCell ref="F331:G331"/>
    <mergeCell ref="F332:G332"/>
    <mergeCell ref="F333:G333"/>
    <mergeCell ref="F334:G334"/>
    <mergeCell ref="F335:G335"/>
    <mergeCell ref="C282:D282"/>
    <mergeCell ref="E261:G261"/>
    <mergeCell ref="D366:E366"/>
    <mergeCell ref="D367:E367"/>
    <mergeCell ref="D369:E369"/>
    <mergeCell ref="D363:E363"/>
    <mergeCell ref="D364:E364"/>
    <mergeCell ref="D365:E365"/>
    <mergeCell ref="C262:D262"/>
    <mergeCell ref="B317:G317"/>
    <mergeCell ref="D356:E356"/>
    <mergeCell ref="D321:G321"/>
    <mergeCell ref="B270:G270"/>
    <mergeCell ref="C272:D272"/>
    <mergeCell ref="E272:G272"/>
    <mergeCell ref="C273:D273"/>
    <mergeCell ref="E273:G273"/>
    <mergeCell ref="C459:G459"/>
    <mergeCell ref="C456:G456"/>
    <mergeCell ref="B76:G76"/>
    <mergeCell ref="B449:G449"/>
    <mergeCell ref="B450:G450"/>
    <mergeCell ref="C453:G453"/>
    <mergeCell ref="B422:G422"/>
    <mergeCell ref="C445:G445"/>
    <mergeCell ref="F429:G429"/>
    <mergeCell ref="C429:D429"/>
    <mergeCell ref="B423:G423"/>
    <mergeCell ref="C424:D424"/>
    <mergeCell ref="F424:G424"/>
    <mergeCell ref="B425:B429"/>
    <mergeCell ref="C425:D425"/>
    <mergeCell ref="F425:G425"/>
    <mergeCell ref="B351:G351"/>
    <mergeCell ref="F431:G431"/>
    <mergeCell ref="F426:G426"/>
    <mergeCell ref="F428:G428"/>
    <mergeCell ref="C83:D83"/>
    <mergeCell ref="D371:E371"/>
    <mergeCell ref="E262:G262"/>
    <mergeCell ref="E259:G259"/>
    <mergeCell ref="F7:G7"/>
    <mergeCell ref="C24:D24"/>
    <mergeCell ref="B21:G21"/>
    <mergeCell ref="C22:D22"/>
    <mergeCell ref="C88:D88"/>
    <mergeCell ref="B85:B91"/>
    <mergeCell ref="C91:D91"/>
    <mergeCell ref="E88:F88"/>
    <mergeCell ref="B29:G29"/>
    <mergeCell ref="B50:C50"/>
    <mergeCell ref="B51:C51"/>
    <mergeCell ref="B52:C52"/>
    <mergeCell ref="B53:C53"/>
    <mergeCell ref="B49:G49"/>
    <mergeCell ref="B55:G55"/>
    <mergeCell ref="B56:C56"/>
    <mergeCell ref="B57:C57"/>
    <mergeCell ref="B58:C58"/>
    <mergeCell ref="B59:C59"/>
    <mergeCell ref="F82:G82"/>
    <mergeCell ref="C89:D89"/>
    <mergeCell ref="C87:D87"/>
    <mergeCell ref="B27:G27"/>
    <mergeCell ref="B36:C36"/>
    <mergeCell ref="B33:G33"/>
    <mergeCell ref="B37:C37"/>
    <mergeCell ref="C23:D23"/>
    <mergeCell ref="B8:G8"/>
    <mergeCell ref="F80:G80"/>
    <mergeCell ref="E86:F86"/>
    <mergeCell ref="C85:D85"/>
    <mergeCell ref="F63:G63"/>
    <mergeCell ref="B34:C34"/>
    <mergeCell ref="B35:C35"/>
    <mergeCell ref="B39:G39"/>
    <mergeCell ref="F69:G69"/>
    <mergeCell ref="F70:G70"/>
    <mergeCell ref="F71:G71"/>
    <mergeCell ref="F64:G64"/>
    <mergeCell ref="F65:G65"/>
    <mergeCell ref="F66:G66"/>
    <mergeCell ref="F68:G68"/>
    <mergeCell ref="B31:G31"/>
    <mergeCell ref="C82:D82"/>
    <mergeCell ref="C81:D81"/>
    <mergeCell ref="B81:B82"/>
    <mergeCell ref="F83:G83"/>
    <mergeCell ref="B78:G78"/>
    <mergeCell ref="B45:G45"/>
    <mergeCell ref="F81:G81"/>
    <mergeCell ref="C80:D80"/>
    <mergeCell ref="C96:D96"/>
    <mergeCell ref="F160:G160"/>
    <mergeCell ref="B62:G62"/>
    <mergeCell ref="C131:G131"/>
    <mergeCell ref="C93:D93"/>
    <mergeCell ref="F150:G150"/>
    <mergeCell ref="F151:G151"/>
    <mergeCell ref="F143:G143"/>
    <mergeCell ref="F145:G145"/>
    <mergeCell ref="B134:G134"/>
    <mergeCell ref="F140:G140"/>
    <mergeCell ref="C97:D97"/>
    <mergeCell ref="F144:G144"/>
    <mergeCell ref="D395:E395"/>
    <mergeCell ref="C426:D426"/>
    <mergeCell ref="C441:D441"/>
    <mergeCell ref="F161:G161"/>
    <mergeCell ref="F164:G164"/>
    <mergeCell ref="F165:G165"/>
    <mergeCell ref="E95:F95"/>
    <mergeCell ref="E96:F96"/>
    <mergeCell ref="B158:G158"/>
    <mergeCell ref="F159:G159"/>
    <mergeCell ref="B148:G148"/>
    <mergeCell ref="F149:G149"/>
    <mergeCell ref="E97:F97"/>
    <mergeCell ref="B118:G118"/>
    <mergeCell ref="B93:B97"/>
    <mergeCell ref="F141:G141"/>
    <mergeCell ref="B100:G100"/>
    <mergeCell ref="B102:G113"/>
    <mergeCell ref="C94:D94"/>
    <mergeCell ref="C95:D95"/>
    <mergeCell ref="F152:G152"/>
    <mergeCell ref="B251:G251"/>
    <mergeCell ref="D394:E394"/>
    <mergeCell ref="E260:G260"/>
    <mergeCell ref="C452:D452"/>
    <mergeCell ref="E452:G452"/>
    <mergeCell ref="D379:G379"/>
    <mergeCell ref="B414:D414"/>
    <mergeCell ref="B415:D415"/>
    <mergeCell ref="B416:D416"/>
    <mergeCell ref="B413:D413"/>
    <mergeCell ref="E413:G413"/>
    <mergeCell ref="E414:G414"/>
    <mergeCell ref="E415:G415"/>
    <mergeCell ref="F435:G435"/>
    <mergeCell ref="C431:D431"/>
    <mergeCell ref="D381:E381"/>
    <mergeCell ref="D382:E382"/>
    <mergeCell ref="D383:E383"/>
    <mergeCell ref="D384:E384"/>
    <mergeCell ref="D385:E385"/>
    <mergeCell ref="D399:E399"/>
    <mergeCell ref="C442:D442"/>
    <mergeCell ref="F442:G442"/>
    <mergeCell ref="F437:G437"/>
    <mergeCell ref="D393:E393"/>
    <mergeCell ref="D402:E402"/>
    <mergeCell ref="C434:D434"/>
    <mergeCell ref="F443:G443"/>
    <mergeCell ref="C444:D444"/>
    <mergeCell ref="F444:G444"/>
    <mergeCell ref="F427:G427"/>
    <mergeCell ref="D388:E388"/>
    <mergeCell ref="B438:B441"/>
    <mergeCell ref="C438:D438"/>
    <mergeCell ref="F438:G438"/>
    <mergeCell ref="C439:D439"/>
    <mergeCell ref="F439:G439"/>
    <mergeCell ref="C440:D440"/>
    <mergeCell ref="F441:G441"/>
    <mergeCell ref="C428:D428"/>
    <mergeCell ref="B430:B435"/>
    <mergeCell ref="D390:E390"/>
    <mergeCell ref="D403:E403"/>
    <mergeCell ref="D404:E404"/>
    <mergeCell ref="C427:D427"/>
    <mergeCell ref="F433:G433"/>
    <mergeCell ref="F434:G434"/>
    <mergeCell ref="C430:D430"/>
    <mergeCell ref="F430:G430"/>
    <mergeCell ref="C432:D432"/>
    <mergeCell ref="F436:G436"/>
    <mergeCell ref="B13:C13"/>
    <mergeCell ref="B14:C14"/>
    <mergeCell ref="F153:G153"/>
    <mergeCell ref="B15:C15"/>
    <mergeCell ref="C129:D129"/>
    <mergeCell ref="F169:G169"/>
    <mergeCell ref="B376:G376"/>
    <mergeCell ref="B357:B374"/>
    <mergeCell ref="F166:G166"/>
    <mergeCell ref="F167:G167"/>
    <mergeCell ref="F168:G168"/>
    <mergeCell ref="E256:G256"/>
    <mergeCell ref="C263:D263"/>
    <mergeCell ref="E263:G263"/>
    <mergeCell ref="C257:D257"/>
    <mergeCell ref="C260:D260"/>
    <mergeCell ref="E257:G257"/>
    <mergeCell ref="D361:E361"/>
    <mergeCell ref="D362:E362"/>
    <mergeCell ref="D368:E368"/>
    <mergeCell ref="E85:F85"/>
    <mergeCell ref="F163:G163"/>
    <mergeCell ref="D360:E360"/>
    <mergeCell ref="D357:E357"/>
    <mergeCell ref="B186:C186"/>
    <mergeCell ref="D186:F186"/>
    <mergeCell ref="B187:C187"/>
    <mergeCell ref="D187:F187"/>
    <mergeCell ref="B188:C188"/>
    <mergeCell ref="D188:F188"/>
    <mergeCell ref="B189:C189"/>
    <mergeCell ref="B391:B405"/>
    <mergeCell ref="D392:E392"/>
    <mergeCell ref="D354:G354"/>
    <mergeCell ref="D397:E397"/>
    <mergeCell ref="D189:F189"/>
    <mergeCell ref="B192:C192"/>
    <mergeCell ref="D358:E358"/>
    <mergeCell ref="D359:E359"/>
    <mergeCell ref="D378:G378"/>
    <mergeCell ref="D391:E391"/>
    <mergeCell ref="D401:E401"/>
    <mergeCell ref="D405:E405"/>
    <mergeCell ref="D387:E387"/>
    <mergeCell ref="D386:E386"/>
    <mergeCell ref="D374:E374"/>
    <mergeCell ref="D400:E400"/>
    <mergeCell ref="D396:E396"/>
    <mergeCell ref="B175:G175"/>
    <mergeCell ref="B180:C180"/>
    <mergeCell ref="D180:F180"/>
    <mergeCell ref="B183:C183"/>
    <mergeCell ref="D183:F183"/>
    <mergeCell ref="B181:C181"/>
    <mergeCell ref="D181:F181"/>
    <mergeCell ref="B182:C182"/>
    <mergeCell ref="D182:F182"/>
    <mergeCell ref="B204:C204"/>
    <mergeCell ref="D204:F204"/>
    <mergeCell ref="B210:G210"/>
    <mergeCell ref="B216:D216"/>
    <mergeCell ref="B217:D217"/>
    <mergeCell ref="B218:D218"/>
    <mergeCell ref="B215:D215"/>
    <mergeCell ref="B214:D214"/>
    <mergeCell ref="E458:G458"/>
    <mergeCell ref="C458:D458"/>
    <mergeCell ref="B436:B437"/>
    <mergeCell ref="C436:D436"/>
    <mergeCell ref="C437:D437"/>
    <mergeCell ref="F432:G432"/>
    <mergeCell ref="C433:D433"/>
    <mergeCell ref="C435:D435"/>
    <mergeCell ref="B410:G410"/>
    <mergeCell ref="B411:G411"/>
    <mergeCell ref="B408:G408"/>
    <mergeCell ref="E416:G416"/>
    <mergeCell ref="C455:D455"/>
    <mergeCell ref="E455:G455"/>
    <mergeCell ref="B443:B444"/>
    <mergeCell ref="C443:D443"/>
    <mergeCell ref="C265:D265"/>
    <mergeCell ref="E265:G265"/>
    <mergeCell ref="D324:G324"/>
    <mergeCell ref="D325:G325"/>
    <mergeCell ref="D322:G322"/>
    <mergeCell ref="B268:G268"/>
    <mergeCell ref="F336:G336"/>
    <mergeCell ref="C242:D242"/>
    <mergeCell ref="D192:F192"/>
    <mergeCell ref="B193:C193"/>
    <mergeCell ref="D193:F193"/>
    <mergeCell ref="B194:C194"/>
    <mergeCell ref="D194:F194"/>
    <mergeCell ref="B195:C195"/>
    <mergeCell ref="D195:F195"/>
    <mergeCell ref="B223:G223"/>
    <mergeCell ref="C225:D225"/>
    <mergeCell ref="B198:C198"/>
    <mergeCell ref="B199:C199"/>
    <mergeCell ref="D198:F198"/>
    <mergeCell ref="B200:C200"/>
    <mergeCell ref="D200:F200"/>
    <mergeCell ref="B201:C201"/>
    <mergeCell ref="D201:F201"/>
    <mergeCell ref="B331:B338"/>
    <mergeCell ref="D340:E340"/>
    <mergeCell ref="B341:B348"/>
    <mergeCell ref="D341:E341"/>
    <mergeCell ref="D342:E342"/>
    <mergeCell ref="D343:E343"/>
    <mergeCell ref="D344:E344"/>
    <mergeCell ref="D348:E348"/>
    <mergeCell ref="D331:E331"/>
    <mergeCell ref="D332:E332"/>
    <mergeCell ref="D333:E333"/>
    <mergeCell ref="D334:E334"/>
    <mergeCell ref="D335:E335"/>
    <mergeCell ref="D336:E336"/>
    <mergeCell ref="D398:E398"/>
    <mergeCell ref="B381:B388"/>
    <mergeCell ref="D372:E372"/>
    <mergeCell ref="D373:E373"/>
    <mergeCell ref="F341:G341"/>
    <mergeCell ref="C226:D226"/>
    <mergeCell ref="C227:D227"/>
    <mergeCell ref="C228:D228"/>
    <mergeCell ref="C229:D229"/>
    <mergeCell ref="C230:D230"/>
    <mergeCell ref="C231:D231"/>
    <mergeCell ref="C232:D232"/>
    <mergeCell ref="F342:G342"/>
    <mergeCell ref="B283:B284"/>
    <mergeCell ref="C283:D283"/>
    <mergeCell ref="F283:G283"/>
    <mergeCell ref="C284:D284"/>
    <mergeCell ref="F284:G284"/>
    <mergeCell ref="C285:D285"/>
    <mergeCell ref="F285:G285"/>
    <mergeCell ref="B293:G300"/>
    <mergeCell ref="D345:E345"/>
    <mergeCell ref="D346:E346"/>
    <mergeCell ref="D347:E347"/>
    <mergeCell ref="C235:D235"/>
    <mergeCell ref="C236:D236"/>
    <mergeCell ref="C237:D237"/>
    <mergeCell ref="C238:D238"/>
    <mergeCell ref="C239:D239"/>
    <mergeCell ref="C240:D240"/>
    <mergeCell ref="C241:D241"/>
    <mergeCell ref="F343:G343"/>
    <mergeCell ref="F337:G337"/>
    <mergeCell ref="F338:G338"/>
    <mergeCell ref="F340:G340"/>
    <mergeCell ref="F282:G282"/>
    <mergeCell ref="C244:D244"/>
    <mergeCell ref="C245:D245"/>
    <mergeCell ref="C246:D246"/>
    <mergeCell ref="B278:G278"/>
    <mergeCell ref="B303:G303"/>
    <mergeCell ref="B305:G312"/>
    <mergeCell ref="C261:D261"/>
    <mergeCell ref="C258:D258"/>
    <mergeCell ref="E258:G258"/>
    <mergeCell ref="C259:D259"/>
    <mergeCell ref="C264:D264"/>
    <mergeCell ref="E264:G264"/>
    <mergeCell ref="F344:G344"/>
    <mergeCell ref="F345:G345"/>
    <mergeCell ref="F346:G346"/>
    <mergeCell ref="F347:G347"/>
    <mergeCell ref="F348:G348"/>
    <mergeCell ref="B248:G248"/>
    <mergeCell ref="D179:F179"/>
    <mergeCell ref="D185:F185"/>
    <mergeCell ref="D191:F191"/>
    <mergeCell ref="D197:F197"/>
    <mergeCell ref="D203:F203"/>
    <mergeCell ref="D337:E337"/>
    <mergeCell ref="D338:E338"/>
    <mergeCell ref="C233:D233"/>
    <mergeCell ref="C234:D234"/>
    <mergeCell ref="B205:C205"/>
    <mergeCell ref="D205:F205"/>
    <mergeCell ref="B206:C206"/>
    <mergeCell ref="D206:F206"/>
    <mergeCell ref="B207:C207"/>
    <mergeCell ref="D207:F207"/>
    <mergeCell ref="B221:G221"/>
    <mergeCell ref="C243:D243"/>
    <mergeCell ref="D330:E330"/>
  </mergeCells>
  <conditionalFormatting sqref="C322">
    <cfRule type="containsText" dxfId="109" priority="390" operator="containsText" text="A modifier">
      <formula>NOT(ISERROR(SEARCH("A modifier",C322)))</formula>
    </cfRule>
  </conditionalFormatting>
  <conditionalFormatting sqref="C325">
    <cfRule type="containsText" dxfId="108" priority="53" stopIfTrue="1" operator="containsText" text="Oui">
      <formula>NOT(ISERROR(SEARCH("Oui",C325)))</formula>
    </cfRule>
  </conditionalFormatting>
  <conditionalFormatting sqref="C354">
    <cfRule type="containsText" dxfId="102" priority="50" operator="containsText" text="Non">
      <formula>NOT(ISERROR(SEARCH("Non",C354)))</formula>
    </cfRule>
    <cfRule type="containsText" dxfId="101" priority="46" operator="containsText" text="Oui">
      <formula>NOT(ISERROR(SEARCH("Oui",C354)))</formula>
    </cfRule>
    <cfRule type="containsText" dxfId="100" priority="47" operator="containsText" text="Non">
      <formula>NOT(ISERROR(SEARCH("Non",C354)))</formula>
    </cfRule>
    <cfRule type="containsText" dxfId="99" priority="48" operator="containsText" text="Oui">
      <formula>NOT(ISERROR(SEARCH("Oui",C354)))</formula>
    </cfRule>
    <cfRule type="containsText" dxfId="98" priority="49" operator="containsText" text="Oui">
      <formula>NOT(ISERROR(SEARCH("Oui",C354)))</formula>
    </cfRule>
    <cfRule type="containsText" dxfId="97" priority="51" operator="containsText" text="Oui">
      <formula>NOT(ISERROR(SEARCH("Oui",C354)))</formula>
    </cfRule>
  </conditionalFormatting>
  <conditionalFormatting sqref="C379">
    <cfRule type="containsText" dxfId="93" priority="42" operator="containsText" text="Oui">
      <formula>NOT(ISERROR(SEARCH("Oui",C379)))</formula>
    </cfRule>
    <cfRule type="containsText" dxfId="92" priority="43" operator="containsText" text="Non">
      <formula>NOT(ISERROR(SEARCH("Non",C379)))</formula>
    </cfRule>
    <cfRule type="containsText" dxfId="91" priority="44" operator="containsText" text="Oui">
      <formula>NOT(ISERROR(SEARCH("Oui",C379)))</formula>
    </cfRule>
    <cfRule type="containsText" dxfId="89" priority="41" operator="containsText" text="Oui">
      <formula>NOT(ISERROR(SEARCH("Oui",C379)))</formula>
    </cfRule>
    <cfRule type="containsText" dxfId="88" priority="40" operator="containsText" text="Non">
      <formula>NOT(ISERROR(SEARCH("Non",C379)))</formula>
    </cfRule>
    <cfRule type="containsText" dxfId="87" priority="39" operator="containsText" text="Oui">
      <formula>NOT(ISERROR(SEARCH("Oui",C379)))</formula>
    </cfRule>
  </conditionalFormatting>
  <conditionalFormatting sqref="C452">
    <cfRule type="containsText" dxfId="86" priority="203" operator="containsText" text="Défavorable">
      <formula>NOT(ISERROR(SEARCH("Défavorable",C452)))</formula>
    </cfRule>
    <cfRule type="containsText" dxfId="85" priority="204" operator="containsText" text="Favorable">
      <formula>NOT(ISERROR(SEARCH("Favorable",C452)))</formula>
    </cfRule>
    <cfRule type="containsText" dxfId="84" priority="205" operator="containsText" text="En attente de documents complémentaires">
      <formula>NOT(ISERROR(SEARCH("En attente de documents complémentaires",C452)))</formula>
    </cfRule>
  </conditionalFormatting>
  <conditionalFormatting sqref="C455">
    <cfRule type="containsText" dxfId="83" priority="182" operator="containsText" text="En attente de documents complémentaires">
      <formula>NOT(ISERROR(SEARCH("En attente de documents complémentaires",C455)))</formula>
    </cfRule>
    <cfRule type="containsText" dxfId="82" priority="181" operator="containsText" text="Favorable">
      <formula>NOT(ISERROR(SEARCH("Favorable",C455)))</formula>
    </cfRule>
    <cfRule type="containsText" dxfId="81" priority="180" operator="containsText" text="Défavorable">
      <formula>NOT(ISERROR(SEARCH("Défavorable",C455)))</formula>
    </cfRule>
  </conditionalFormatting>
  <conditionalFormatting sqref="C458">
    <cfRule type="containsText" dxfId="80" priority="178" operator="containsText" text="Favorable">
      <formula>NOT(ISERROR(SEARCH("Favorable",C458)))</formula>
    </cfRule>
    <cfRule type="containsText" dxfId="79" priority="179" operator="containsText" text="En attente de documents complémentaires">
      <formula>NOT(ISERROR(SEARCH("En attente de documents complémentaires",C458)))</formula>
    </cfRule>
    <cfRule type="containsText" dxfId="78" priority="177" operator="containsText" text="Défavorable">
      <formula>NOT(ISERROR(SEARCH("Défavorable",C458)))</formula>
    </cfRule>
  </conditionalFormatting>
  <conditionalFormatting sqref="C129:D129">
    <cfRule type="containsText" dxfId="73" priority="34" operator="containsText" text="Non">
      <formula>NOT(ISERROR(SEARCH("Non",C129)))</formula>
    </cfRule>
    <cfRule type="containsText" dxfId="72" priority="35" operator="containsText" text="Je dispose déjà d’un CPOM qualité">
      <formula>NOT(ISERROR(SEARCH("Je dispose déjà d’un CPOM qualité",C129)))</formula>
    </cfRule>
  </conditionalFormatting>
  <conditionalFormatting sqref="C273:D273">
    <cfRule type="containsText" dxfId="70" priority="5" operator="containsText" text="Non">
      <formula>NOT(ISERROR(SEARCH("Non",C273)))</formula>
    </cfRule>
    <cfRule type="containsText" dxfId="69" priority="4" operator="containsText" text="Oui">
      <formula>NOT(ISERROR(SEARCH("Oui",C273)))</formula>
    </cfRule>
    <cfRule type="containsText" dxfId="68" priority="3" operator="containsText" text="Travaux en cours">
      <formula>NOT(ISERROR(SEARCH("Travaux en cours",C273)))</formula>
    </cfRule>
  </conditionalFormatting>
  <conditionalFormatting sqref="D180:D183">
    <cfRule type="containsText" dxfId="56" priority="31" operator="containsText" text="Oui">
      <formula>NOT(ISERROR(SEARCH("Oui",D180)))</formula>
    </cfRule>
    <cfRule type="containsText" dxfId="55" priority="32" operator="containsText" text="Non">
      <formula>NOT(ISERROR(SEARCH("Non",D180)))</formula>
    </cfRule>
    <cfRule type="containsText" dxfId="54" priority="30" operator="containsText" text="Travaux en cours">
      <formula>NOT(ISERROR(SEARCH("Travaux en cours",D180)))</formula>
    </cfRule>
  </conditionalFormatting>
  <conditionalFormatting sqref="D186:D189">
    <cfRule type="containsText" dxfId="53" priority="28" operator="containsText" text="Oui">
      <formula>NOT(ISERROR(SEARCH("Oui",D186)))</formula>
    </cfRule>
    <cfRule type="containsText" dxfId="52" priority="29" operator="containsText" text="Non">
      <formula>NOT(ISERROR(SEARCH("Non",D186)))</formula>
    </cfRule>
    <cfRule type="containsText" dxfId="51" priority="27" operator="containsText" text="Travaux en cours">
      <formula>NOT(ISERROR(SEARCH("Travaux en cours",D186)))</formula>
    </cfRule>
  </conditionalFormatting>
  <conditionalFormatting sqref="D192:D195">
    <cfRule type="containsText" dxfId="50" priority="24" operator="containsText" text="Travaux en cours">
      <formula>NOT(ISERROR(SEARCH("Travaux en cours",D192)))</formula>
    </cfRule>
    <cfRule type="containsText" dxfId="49" priority="25" operator="containsText" text="Oui">
      <formula>NOT(ISERROR(SEARCH("Oui",D192)))</formula>
    </cfRule>
    <cfRule type="containsText" dxfId="48" priority="26" operator="containsText" text="Non">
      <formula>NOT(ISERROR(SEARCH("Non",D192)))</formula>
    </cfRule>
  </conditionalFormatting>
  <conditionalFormatting sqref="D198 D200:D201 C257:D265">
    <cfRule type="containsText" dxfId="47" priority="38" operator="containsText" text="Non">
      <formula>NOT(ISERROR(SEARCH("Non",C198)))</formula>
    </cfRule>
    <cfRule type="containsText" dxfId="46" priority="37" operator="containsText" text="Oui">
      <formula>NOT(ISERROR(SEARCH("Oui",C198)))</formula>
    </cfRule>
    <cfRule type="containsText" dxfId="45" priority="36" operator="containsText" text="Travaux en cours">
      <formula>NOT(ISERROR(SEARCH("Travaux en cours",C198)))</formula>
    </cfRule>
  </conditionalFormatting>
  <conditionalFormatting sqref="D204:D207">
    <cfRule type="containsText" dxfId="44" priority="19" operator="containsText" text="Oui">
      <formula>NOT(ISERROR(SEARCH("Oui",D204)))</formula>
    </cfRule>
    <cfRule type="containsText" dxfId="43" priority="20" operator="containsText" text="Non">
      <formula>NOT(ISERROR(SEARCH("Non",D204)))</formula>
    </cfRule>
    <cfRule type="containsText" dxfId="42" priority="18" operator="containsText" text="Travaux en cours">
      <formula>NOT(ISERROR(SEARCH("Travaux en cours",D204)))</formula>
    </cfRule>
  </conditionalFormatting>
  <conditionalFormatting sqref="D51:G53">
    <cfRule type="containsText" dxfId="39" priority="810" operator="containsText" text="tt">
      <formula>NOT(ISERROR(SEARCH("tt",D51)))</formula>
    </cfRule>
  </conditionalFormatting>
  <conditionalFormatting sqref="E425:E444">
    <cfRule type="containsText" dxfId="26" priority="612" operator="containsText" text="A envisager dans les 6 mois">
      <formula>NOT(ISERROR(SEARCH("A envisager dans les 6 mois",E425)))</formula>
    </cfRule>
    <cfRule type="containsText" dxfId="25" priority="613" operator="containsText" text="Partiellement conforme">
      <formula>NOT(ISERROR(SEARCH("Partiellement conforme",E425)))</formula>
    </cfRule>
    <cfRule type="containsText" dxfId="24" priority="614" operator="containsText" text="Oui, déjà présent">
      <formula>NOT(ISERROR(SEARCH("Oui, déjà présent",E425)))</formula>
    </cfRule>
    <cfRule type="containsText" dxfId="23" priority="615" operator="containsText" text="Démarche de recrutement en cours">
      <formula>NOT(ISERROR(SEARCH("Démarche de recrutement en cours",E425)))</formula>
    </cfRule>
  </conditionalFormatting>
  <conditionalFormatting sqref="E441">
    <cfRule type="colorScale" priority="1">
      <colorScale>
        <cfvo type="min"/>
        <cfvo type="percentile" val="50"/>
        <cfvo type="max"/>
        <color rgb="FF5A8AC6"/>
        <color rgb="FFFCFCFF"/>
        <color rgb="FFF8696B"/>
      </colorScale>
    </cfRule>
  </conditionalFormatting>
  <conditionalFormatting sqref="F357:F374">
    <cfRule type="containsText" dxfId="15" priority="122" operator="containsText" text="A supprimer">
      <formula>NOT(ISERROR(SEARCH("A supprimer",F357)))</formula>
    </cfRule>
    <cfRule type="containsText" dxfId="14" priority="123" operator="containsText" text="A ajouter">
      <formula>NOT(ISERROR(SEARCH("A ajouter",F357)))</formula>
    </cfRule>
  </conditionalFormatting>
  <conditionalFormatting sqref="F382:F388">
    <cfRule type="containsText" dxfId="13" priority="120" operator="containsText" text="A ajouter">
      <formula>NOT(ISERROR(SEARCH("A ajouter",F382)))</formula>
    </cfRule>
    <cfRule type="containsText" dxfId="12" priority="119" operator="containsText" text="A supprimer">
      <formula>NOT(ISERROR(SEARCH("A supprimer",F382)))</formula>
    </cfRule>
  </conditionalFormatting>
  <conditionalFormatting sqref="F57:G59">
    <cfRule type="containsText" dxfId="8" priority="302" operator="containsText" text="tt">
      <formula>NOT(ISERROR(SEARCH("tt",F57)))</formula>
    </cfRule>
  </conditionalFormatting>
  <dataValidations count="6">
    <dataValidation type="list" allowBlank="1" showInputMessage="1" showErrorMessage="1" sqref="C80:D80 C282:D282" xr:uid="{06630712-5578-4DFC-A757-4B176A9CABDC}">
      <formula1>"Fusion (absorption ou création),Transfert ou reprise d’activité,Création d'un GCSMS titulaire,Convention de coopération à titre transitoire,Création d'un GCSMS exploitant à titre transitoire"</formula1>
    </dataValidation>
    <dataValidation type="list" allowBlank="1" showInputMessage="1" showErrorMessage="1" sqref="C322" xr:uid="{00000000-0002-0000-0100-000006000000}">
      <formula1>"A valider,A modifier"</formula1>
    </dataValidation>
    <dataValidation type="list" allowBlank="1" showInputMessage="1" showErrorMessage="1" sqref="C285:D285" xr:uid="{0E250C6A-8D01-45C7-91E6-6FFE4302D4FE}">
      <formula1>"Demande de maintien HAS,Demande de création HAS,Demande de fin HAS"</formula1>
    </dataValidation>
    <dataValidation type="list" allowBlank="1" showInputMessage="1" showErrorMessage="1" sqref="C283:D283" xr:uid="{56BE719B-DCB1-4DA6-A4B7-F07E3563E100}">
      <formula1>"CCN 51,CCN 66, CCN Branche de l'aide à domicile, Autre"</formula1>
    </dataValidation>
    <dataValidation type="list" allowBlank="1" showInputMessage="1" showErrorMessage="1" sqref="E226:E246" xr:uid="{DDBEB1E6-9023-48A3-A590-A844B2E1ECA0}">
      <formula1>"Convention(s) formalisée(s),Protocole(s) partagé(s),Lettre(s) d'engagement"</formula1>
    </dataValidation>
    <dataValidation type="list" allowBlank="1" showInputMessage="1" showErrorMessage="1" sqref="E441" xr:uid="{78CCE4D3-5D66-4ED0-ABD2-6A1C4E312E7C}">
      <mc:AlternateContent xmlns:x12ac="http://schemas.microsoft.com/office/spreadsheetml/2011/1/ac" xmlns:mc="http://schemas.openxmlformats.org/markup-compatibility/2006">
        <mc:Choice Requires="x12ac">
          <x12ac:list>"Oui, déjà présent", Démarche de recrutement en cours,A envisager dans les 6 mois</x12ac:list>
        </mc:Choice>
        <mc:Fallback>
          <formula1>"Oui, déjà présent, Démarche de recrutement en cours,A envisager dans les 6 mois"</formula1>
        </mc:Fallback>
      </mc:AlternateContent>
    </dataValidation>
  </dataValidations>
  <printOptions horizontalCentered="1"/>
  <pageMargins left="0" right="0" top="0" bottom="0" header="0.31496062992125984" footer="0.31496062992125984"/>
  <pageSetup paperSize="9" scale="75" orientation="landscape" r:id="rId1"/>
  <headerFooter>
    <oddFooter>Page &amp;P de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97" operator="containsText" id="{0EC728C1-F870-40BA-B5CF-1FEFA218A928}">
            <xm:f>NOT(ISERROR(SEARCH($C$23,B25)))</xm:f>
            <xm:f>$C$23</xm:f>
            <x14:dxf>
              <font>
                <color rgb="FF006100"/>
              </font>
              <fill>
                <patternFill>
                  <bgColor rgb="FFC6EFCE"/>
                </patternFill>
              </fill>
            </x14:dxf>
          </x14:cfRule>
          <x14:cfRule type="containsText" priority="596" operator="containsText" id="{1347B6A3-629E-43EB-A443-94B20A2B04E1}">
            <xm:f>NOT(ISERROR(SEARCH($C$23,B25)))</xm:f>
            <xm:f>$C$23</xm:f>
            <x14:dxf>
              <font>
                <color rgb="FF9C6500"/>
              </font>
              <fill>
                <patternFill>
                  <bgColor rgb="FFFFEB9C"/>
                </patternFill>
              </fill>
            </x14:dxf>
          </x14:cfRule>
          <xm:sqref>B25</xm:sqref>
        </x14:conditionalFormatting>
        <x14:conditionalFormatting xmlns:xm="http://schemas.microsoft.com/office/excel/2006/main">
          <x14:cfRule type="containsText" priority="172" operator="containsText" id="{62B07D88-44BC-4C98-8847-92F972E1DC49}">
            <xm:f>NOT(ISERROR(SEARCH($B$35,B35)))</xm:f>
            <xm:f>$B$35</xm:f>
            <x14:dxf>
              <font>
                <color rgb="FF006100"/>
              </font>
              <fill>
                <patternFill>
                  <bgColor rgb="FFC6EFCE"/>
                </patternFill>
              </fill>
            </x14:dxf>
          </x14:cfRule>
          <xm:sqref>B35:B37</xm:sqref>
        </x14:conditionalFormatting>
        <x14:conditionalFormatting xmlns:xm="http://schemas.microsoft.com/office/excel/2006/main">
          <x14:cfRule type="containsText" priority="113" operator="containsText" id="{BE861E55-B614-4505-ADD6-D589DED6942B}">
            <xm:f>NOT(ISERROR(SEARCH($B$41,B41)))</xm:f>
            <xm:f>$B$41</xm:f>
            <x14:dxf>
              <font>
                <color rgb="FF006100"/>
              </font>
              <fill>
                <patternFill>
                  <bgColor rgb="FFC6EFCE"/>
                </patternFill>
              </fill>
            </x14:dxf>
          </x14:cfRule>
          <xm:sqref>B41</xm:sqref>
        </x14:conditionalFormatting>
        <x14:conditionalFormatting xmlns:xm="http://schemas.microsoft.com/office/excel/2006/main">
          <x14:cfRule type="containsText" priority="112" operator="containsText" id="{37C56C87-0A61-4AF8-BD2B-0D8C50021D72}">
            <xm:f>NOT(ISERROR(SEARCH($B$42,B42)))</xm:f>
            <xm:f>$B$42</xm:f>
            <x14:dxf>
              <font>
                <color rgb="FF006100"/>
              </font>
              <fill>
                <patternFill>
                  <bgColor rgb="FFC6EFCE"/>
                </patternFill>
              </fill>
            </x14:dxf>
          </x14:cfRule>
          <xm:sqref>B42</xm:sqref>
        </x14:conditionalFormatting>
        <x14:conditionalFormatting xmlns:xm="http://schemas.microsoft.com/office/excel/2006/main">
          <x14:cfRule type="containsText" priority="111" operator="containsText" id="{52FCE79B-5A5C-4A39-AF3C-2170A3F5DA6C}">
            <xm:f>NOT(ISERROR(SEARCH($B$43,B43)))</xm:f>
            <xm:f>$B$43</xm:f>
            <x14:dxf>
              <font>
                <color rgb="FF006100"/>
              </font>
              <fill>
                <patternFill>
                  <bgColor rgb="FFC6EFCE"/>
                </patternFill>
              </fill>
            </x14:dxf>
          </x14:cfRule>
          <xm:sqref>B43</xm:sqref>
        </x14:conditionalFormatting>
        <x14:conditionalFormatting xmlns:xm="http://schemas.microsoft.com/office/excel/2006/main">
          <x14:cfRule type="containsText" priority="154" operator="containsText" id="{F4882C68-7AFE-4CE6-9696-6E514F131048}">
            <xm:f>NOT(ISERROR(SEARCH(#REF!,B143)))</xm:f>
            <xm:f>#REF!</xm:f>
            <x14:dxf>
              <font>
                <color rgb="FF006100"/>
              </font>
              <fill>
                <patternFill>
                  <bgColor rgb="FFC6EFCE"/>
                </patternFill>
              </fill>
            </x14:dxf>
          </x14:cfRule>
          <xm:sqref>B143</xm:sqref>
        </x14:conditionalFormatting>
        <x14:conditionalFormatting xmlns:xm="http://schemas.microsoft.com/office/excel/2006/main">
          <x14:cfRule type="containsText" priority="114" operator="containsText" id="{69269C25-4561-40A6-B918-5865E4EF2423}">
            <xm:f>NOT(ISERROR(SEARCH(#REF!,B144)))</xm:f>
            <xm:f>#REF!</xm:f>
            <x14:dxf>
              <font>
                <color rgb="FF006100"/>
              </font>
              <fill>
                <patternFill>
                  <bgColor rgb="FFC6EFCE"/>
                </patternFill>
              </fill>
            </x14:dxf>
          </x14:cfRule>
          <xm:sqref>B144</xm:sqref>
        </x14:conditionalFormatting>
        <x14:conditionalFormatting xmlns:xm="http://schemas.microsoft.com/office/excel/2006/main">
          <x14:cfRule type="containsText" priority="150" operator="containsText" id="{7EA8A08D-72B7-4345-934F-BDCEB23659F5}">
            <xm:f>NOT(ISERROR(SEARCH(#REF!,B145)))</xm:f>
            <xm:f>#REF!</xm:f>
            <x14:dxf>
              <font>
                <color rgb="FF006100"/>
              </font>
              <fill>
                <patternFill>
                  <bgColor rgb="FFC6EFCE"/>
                </patternFill>
              </fill>
            </x14:dxf>
          </x14:cfRule>
          <xm:sqref>B145</xm:sqref>
        </x14:conditionalFormatting>
        <x14:conditionalFormatting xmlns:xm="http://schemas.microsoft.com/office/excel/2006/main">
          <x14:cfRule type="containsText" priority="80" operator="containsText" id="{82ABE018-C0DB-48AD-9B68-91DA42D65F31}">
            <xm:f>NOT(ISERROR(SEARCH(#REF!,B153)))</xm:f>
            <xm:f>#REF!</xm:f>
            <x14:dxf>
              <font>
                <color rgb="FF006100"/>
              </font>
              <fill>
                <patternFill>
                  <bgColor rgb="FFC6EFCE"/>
                </patternFill>
              </fill>
            </x14:dxf>
          </x14:cfRule>
          <xm:sqref>B153:B155</xm:sqref>
        </x14:conditionalFormatting>
        <x14:conditionalFormatting xmlns:xm="http://schemas.microsoft.com/office/excel/2006/main">
          <x14:cfRule type="containsText" priority="145" operator="containsText" id="{E5FE87D8-B118-47C7-8790-09F7306D8D43}">
            <xm:f>NOT(ISERROR(SEARCH(#REF!,B166)))</xm:f>
            <xm:f>#REF!</xm:f>
            <x14:dxf>
              <font>
                <color rgb="FF006100"/>
              </font>
              <fill>
                <patternFill>
                  <bgColor rgb="FFC6EFCE"/>
                </patternFill>
              </fill>
            </x14:dxf>
          </x14:cfRule>
          <xm:sqref>B166:B169</xm:sqref>
        </x14:conditionalFormatting>
        <x14:conditionalFormatting xmlns:xm="http://schemas.microsoft.com/office/excel/2006/main">
          <x14:cfRule type="containsText" priority="2" operator="containsText" id="{1E61B380-9AB7-4AD2-9520-7821674F91DD}">
            <xm:f>NOT(ISERROR(SEARCH(#REF!,B20)))</xm:f>
            <xm:f>#REF!</xm:f>
            <x14:dxf>
              <font>
                <color rgb="FF006100"/>
              </font>
              <fill>
                <patternFill>
                  <bgColor rgb="FFC6EFCE"/>
                </patternFill>
              </fill>
            </x14:dxf>
          </x14:cfRule>
          <xm:sqref>B20:G20</xm:sqref>
        </x14:conditionalFormatting>
        <x14:conditionalFormatting xmlns:xm="http://schemas.microsoft.com/office/excel/2006/main">
          <x14:cfRule type="containsText" priority="1011" operator="containsText" id="{D9B3E707-504A-4EEA-8115-FDD92DAC9ADD}">
            <xm:f>NOT(ISERROR(SEARCH(#REF!,C10)))</xm:f>
            <xm:f>#REF!</xm:f>
            <x14:dxf>
              <font>
                <color rgb="FF006100"/>
              </font>
              <fill>
                <patternFill>
                  <bgColor rgb="FFC6EFCE"/>
                </patternFill>
              </fill>
            </x14:dxf>
          </x14:cfRule>
          <xm:sqref>C10:C12 C16:C19</xm:sqref>
        </x14:conditionalFormatting>
        <x14:conditionalFormatting xmlns:xm="http://schemas.microsoft.com/office/excel/2006/main">
          <x14:cfRule type="containsText" priority="110" operator="containsText" id="{31987568-B9F1-490E-822E-890E052A503F}">
            <xm:f>NOT(ISERROR(SEARCH($C$41,C41)))</xm:f>
            <xm:f>$C$41</xm:f>
            <x14:dxf>
              <font>
                <color rgb="FF006100"/>
              </font>
              <fill>
                <patternFill>
                  <bgColor rgb="FFC6EFCE"/>
                </patternFill>
              </fill>
            </x14:dxf>
          </x14:cfRule>
          <xm:sqref>C41</xm:sqref>
        </x14:conditionalFormatting>
        <x14:conditionalFormatting xmlns:xm="http://schemas.microsoft.com/office/excel/2006/main">
          <x14:cfRule type="containsText" priority="109" operator="containsText" id="{E7C154E2-7B3E-4547-891E-3527DA9E9DA5}">
            <xm:f>NOT(ISERROR(SEARCH($C$42,C42)))</xm:f>
            <xm:f>$C$42</xm:f>
            <x14:dxf>
              <font>
                <color rgb="FF006100"/>
              </font>
              <fill>
                <patternFill>
                  <bgColor rgb="FFC6EFCE"/>
                </patternFill>
              </fill>
            </x14:dxf>
          </x14:cfRule>
          <xm:sqref>C42</xm:sqref>
        </x14:conditionalFormatting>
        <x14:conditionalFormatting xmlns:xm="http://schemas.microsoft.com/office/excel/2006/main">
          <x14:cfRule type="containsText" priority="108" operator="containsText" id="{5A5F7574-435B-4236-A19C-2C31AB8493E5}">
            <xm:f>NOT(ISERROR(SEARCH($C$43,C43)))</xm:f>
            <xm:f>$C$43</xm:f>
            <x14:dxf>
              <font>
                <color rgb="FF006100"/>
              </font>
              <fill>
                <patternFill>
                  <bgColor rgb="FFC6EFCE"/>
                </patternFill>
              </fill>
            </x14:dxf>
          </x14:cfRule>
          <xm:sqref>C43</xm:sqref>
        </x14:conditionalFormatting>
        <x14:conditionalFormatting xmlns:xm="http://schemas.microsoft.com/office/excel/2006/main">
          <x14:cfRule type="containsText" priority="271" operator="containsText" id="{3A4D7DE8-FF7A-4219-9078-BC0729122914}">
            <xm:f>NOT(ISERROR(SEARCH($E$64,C69)))</xm:f>
            <xm:f>$E$64</xm:f>
            <x14:dxf>
              <font>
                <color rgb="FF006100"/>
              </font>
              <fill>
                <patternFill>
                  <bgColor rgb="FFC6EFCE"/>
                </patternFill>
              </fill>
            </x14:dxf>
          </x14:cfRule>
          <xm:sqref>C69</xm:sqref>
        </x14:conditionalFormatting>
        <x14:conditionalFormatting xmlns:xm="http://schemas.microsoft.com/office/excel/2006/main">
          <x14:cfRule type="containsText" priority="258" operator="containsText" id="{A193EB46-4A94-46A5-9F66-AA204A21F6B6}">
            <xm:f>NOT(ISERROR(SEARCH($E$65,C70)))</xm:f>
            <xm:f>$E$65</xm:f>
            <x14:dxf>
              <font>
                <color rgb="FF006100"/>
              </font>
              <fill>
                <patternFill>
                  <bgColor rgb="FFC6EFCE"/>
                </patternFill>
              </fill>
            </x14:dxf>
          </x14:cfRule>
          <xm:sqref>C70</xm:sqref>
        </x14:conditionalFormatting>
        <x14:conditionalFormatting xmlns:xm="http://schemas.microsoft.com/office/excel/2006/main">
          <x14:cfRule type="containsText" priority="257" operator="containsText" id="{60F99CE8-2875-4FC9-ABBE-22C247EF7B8B}">
            <xm:f>NOT(ISERROR(SEARCH($E$66,C71)))</xm:f>
            <xm:f>$E$66</xm:f>
            <x14:dxf>
              <font>
                <color rgb="FF006100"/>
              </font>
              <fill>
                <patternFill>
                  <bgColor rgb="FFC6EFCE"/>
                </patternFill>
              </fill>
            </x14:dxf>
          </x14:cfRule>
          <xm:sqref>C71:C72</xm:sqref>
        </x14:conditionalFormatting>
        <x14:conditionalFormatting xmlns:xm="http://schemas.microsoft.com/office/excel/2006/main">
          <x14:cfRule type="containsText" priority="161" operator="containsText" id="{DBAA8E74-5E46-4C88-A2CB-2673AAC7A8FB}">
            <xm:f>NOT(ISERROR(SEARCH($C$122,C122)))</xm:f>
            <xm:f>$C$122</xm:f>
            <x14:dxf>
              <font>
                <color rgb="FF006100"/>
              </font>
              <fill>
                <patternFill>
                  <bgColor rgb="FFC6EFCE"/>
                </patternFill>
              </fill>
            </x14:dxf>
          </x14:cfRule>
          <xm:sqref>C122:C125</xm:sqref>
        </x14:conditionalFormatting>
        <x14:conditionalFormatting xmlns:xm="http://schemas.microsoft.com/office/excel/2006/main">
          <x14:cfRule type="containsText" priority="158" operator="containsText" id="{D26710A0-D03D-4034-ACA5-5E520F3298A2}">
            <xm:f>NOT(ISERROR(SEARCH($C$127,C127)))</xm:f>
            <xm:f>$C$127</xm:f>
            <x14:dxf>
              <font>
                <color rgb="FF006100"/>
              </font>
              <fill>
                <patternFill>
                  <bgColor rgb="FFC6EFCE"/>
                </patternFill>
              </fill>
            </x14:dxf>
          </x14:cfRule>
          <xm:sqref>C127</xm:sqref>
        </x14:conditionalFormatting>
        <x14:conditionalFormatting xmlns:xm="http://schemas.microsoft.com/office/excel/2006/main">
          <x14:cfRule type="containsText" priority="183" operator="containsText" id="{86702188-DDA8-4D66-94AD-D9B0F6D42FA2}">
            <xm:f>NOT(ISERROR(SEARCH($C$23,C257)))</xm:f>
            <xm:f>$C$23</xm:f>
            <x14:dxf>
              <font>
                <color rgb="FF006100"/>
              </font>
              <fill>
                <patternFill>
                  <bgColor rgb="FFC6EFCE"/>
                </patternFill>
              </fill>
            </x14:dxf>
          </x14:cfRule>
          <xm:sqref>C257:C265</xm:sqref>
        </x14:conditionalFormatting>
        <x14:conditionalFormatting xmlns:xm="http://schemas.microsoft.com/office/excel/2006/main">
          <x14:cfRule type="containsText" priority="6" operator="containsText" id="{93E8A719-18D3-42CE-9145-647C4A7F6D5C}">
            <xm:f>NOT(ISERROR(SEARCH($C$23,C273)))</xm:f>
            <xm:f>$C$23</xm:f>
            <x14:dxf>
              <font>
                <color rgb="FF006100"/>
              </font>
              <fill>
                <patternFill>
                  <bgColor rgb="FFC6EFCE"/>
                </patternFill>
              </fill>
            </x14:dxf>
          </x14:cfRule>
          <xm:sqref>C273</xm:sqref>
        </x14:conditionalFormatting>
        <x14:conditionalFormatting xmlns:xm="http://schemas.microsoft.com/office/excel/2006/main">
          <x14:cfRule type="containsText" priority="391" operator="containsText" id="{BF2B816A-AC08-4D2A-B4F6-DE0909A04143}">
            <xm:f>NOT(ISERROR(SEARCH($C$23,C322)))</xm:f>
            <xm:f>$C$23</xm:f>
            <x14:dxf>
              <font>
                <color rgb="FF006100"/>
              </font>
              <fill>
                <patternFill>
                  <bgColor rgb="FFC6EFCE"/>
                </patternFill>
              </fill>
            </x14:dxf>
          </x14:cfRule>
          <xm:sqref>C322</xm:sqref>
        </x14:conditionalFormatting>
        <x14:conditionalFormatting xmlns:xm="http://schemas.microsoft.com/office/excel/2006/main">
          <x14:cfRule type="containsText" priority="129" operator="containsText" id="{2D0BB493-7CA2-4CC1-89E0-F233C6EAD871}">
            <xm:f>NOT(ISERROR(SEARCH($C$325,C325)))</xm:f>
            <xm:f>$C$325</xm:f>
            <x14:dxf>
              <font>
                <color rgb="FF006100"/>
              </font>
              <fill>
                <patternFill>
                  <bgColor rgb="FFC6EFCE"/>
                </patternFill>
              </fill>
            </x14:dxf>
          </x14:cfRule>
          <xm:sqref>C325</xm:sqref>
        </x14:conditionalFormatting>
        <x14:conditionalFormatting xmlns:xm="http://schemas.microsoft.com/office/excel/2006/main">
          <x14:cfRule type="containsText" priority="11" operator="containsText" id="{99F8C70A-9ECA-44B6-A6E9-3FFD683418B1}">
            <xm:f>NOT(ISERROR(SEARCH($E$89,C331)))</xm:f>
            <xm:f>$E$89</xm:f>
            <x14:dxf>
              <font>
                <color rgb="FF006100"/>
              </font>
              <fill>
                <patternFill>
                  <bgColor rgb="FFC6EFCE"/>
                </patternFill>
              </fill>
            </x14:dxf>
          </x14:cfRule>
          <x14:cfRule type="containsText" priority="12" operator="containsText" id="{CA8015CD-47A0-47EE-B9F3-71C7C2C370BD}">
            <xm:f>NOT(ISERROR(SEARCH(#REF!,C331)))</xm:f>
            <xm:f>#REF!</xm:f>
            <x14:dxf>
              <font>
                <color rgb="FF006100"/>
              </font>
              <fill>
                <patternFill>
                  <bgColor rgb="FFC6EFCE"/>
                </patternFill>
              </fill>
            </x14:dxf>
          </x14:cfRule>
          <xm:sqref>C331:C338</xm:sqref>
        </x14:conditionalFormatting>
        <x14:conditionalFormatting xmlns:xm="http://schemas.microsoft.com/office/excel/2006/main">
          <x14:cfRule type="containsText" priority="7" operator="containsText" id="{9524A38C-E2F4-4778-A09B-A97152C983F4}">
            <xm:f>NOT(ISERROR(SEARCH($E$89,C341)))</xm:f>
            <xm:f>$E$89</xm:f>
            <x14:dxf>
              <font>
                <color rgb="FF006100"/>
              </font>
              <fill>
                <patternFill>
                  <bgColor rgb="FFC6EFCE"/>
                </patternFill>
              </fill>
            </x14:dxf>
          </x14:cfRule>
          <x14:cfRule type="containsText" priority="8" operator="containsText" id="{A8E1AEFC-DDF2-4D01-9C50-40D1D5AB49D7}">
            <xm:f>NOT(ISERROR(SEARCH(#REF!,C341)))</xm:f>
            <xm:f>#REF!</xm:f>
            <x14:dxf>
              <font>
                <color rgb="FF006100"/>
              </font>
              <fill>
                <patternFill>
                  <bgColor rgb="FFC6EFCE"/>
                </patternFill>
              </fill>
            </x14:dxf>
          </x14:cfRule>
          <xm:sqref>C341:C348</xm:sqref>
        </x14:conditionalFormatting>
        <x14:conditionalFormatting xmlns:xm="http://schemas.microsoft.com/office/excel/2006/main">
          <x14:cfRule type="containsText" priority="52" operator="containsText" id="{66323DEF-79D0-4AD4-957D-5D47B0181EF5}">
            <xm:f>NOT(ISERROR(SEARCH($C$325,C354)))</xm:f>
            <xm:f>$C$325</xm:f>
            <x14:dxf>
              <font>
                <color rgb="FF006100"/>
              </font>
              <fill>
                <patternFill>
                  <bgColor rgb="FFC6EFCE"/>
                </patternFill>
              </fill>
            </x14:dxf>
          </x14:cfRule>
          <xm:sqref>C354</xm:sqref>
        </x14:conditionalFormatting>
        <x14:conditionalFormatting xmlns:xm="http://schemas.microsoft.com/office/excel/2006/main">
          <x14:cfRule type="containsText" priority="1013" operator="containsText" id="{2145B944-A45C-43FC-A6CC-BB499E9737CE}">
            <xm:f>NOT(ISERROR(SEARCH(#REF!,C357)))</xm:f>
            <xm:f>#REF!</xm:f>
            <x14:dxf>
              <font>
                <color rgb="FF006100"/>
              </font>
              <fill>
                <patternFill>
                  <bgColor rgb="FFC6EFCE"/>
                </patternFill>
              </fill>
            </x14:dxf>
          </x14:cfRule>
          <x14:cfRule type="containsText" priority="1012" operator="containsText" id="{366B76C6-5B54-4164-80D6-EEB09F765B64}">
            <xm:f>NOT(ISERROR(SEARCH($E$89,C357)))</xm:f>
            <xm:f>$E$89</xm:f>
            <x14:dxf>
              <font>
                <color rgb="FF006100"/>
              </font>
              <fill>
                <patternFill>
                  <bgColor rgb="FFC6EFCE"/>
                </patternFill>
              </fill>
            </x14:dxf>
          </x14:cfRule>
          <xm:sqref>C357:C374 C382:C388 C391:C405</xm:sqref>
        </x14:conditionalFormatting>
        <x14:conditionalFormatting xmlns:xm="http://schemas.microsoft.com/office/excel/2006/main">
          <x14:cfRule type="containsText" priority="45" operator="containsText" id="{CF8BA7B8-498F-4A34-ABFD-577ADA887181}">
            <xm:f>NOT(ISERROR(SEARCH($C$325,C379)))</xm:f>
            <xm:f>$C$325</xm:f>
            <x14:dxf>
              <font>
                <color rgb="FF006100"/>
              </font>
              <fill>
                <patternFill>
                  <bgColor rgb="FFC6EFCE"/>
                </patternFill>
              </fill>
            </x14:dxf>
          </x14:cfRule>
          <xm:sqref>C379</xm:sqref>
        </x14:conditionalFormatting>
        <x14:conditionalFormatting xmlns:xm="http://schemas.microsoft.com/office/excel/2006/main">
          <x14:cfRule type="containsText" priority="74" operator="containsText" id="{0F4B0E9D-5DE6-4789-8904-82F035FDCF72}">
            <xm:f>NOT(ISERROR(SEARCH($C$79,C80)))</xm:f>
            <xm:f>$C$79</xm:f>
            <x14:dxf>
              <font>
                <color rgb="FF006100"/>
              </font>
              <fill>
                <patternFill>
                  <bgColor rgb="FFC6EFCE"/>
                </patternFill>
              </fill>
            </x14:dxf>
          </x14:cfRule>
          <xm:sqref>C80:D80</xm:sqref>
        </x14:conditionalFormatting>
        <x14:conditionalFormatting xmlns:xm="http://schemas.microsoft.com/office/excel/2006/main">
          <x14:cfRule type="containsText" priority="88" operator="containsText" id="{8645614D-EA01-46FC-9461-C40B4427608F}">
            <xm:f>NOT(ISERROR(SEARCH($C$81,C81)))</xm:f>
            <xm:f>$C$81</xm:f>
            <x14:dxf>
              <font>
                <color rgb="FF006100"/>
              </font>
              <fill>
                <patternFill>
                  <bgColor rgb="FFC6EFCE"/>
                </patternFill>
              </fill>
            </x14:dxf>
          </x14:cfRule>
          <xm:sqref>C81:D81</xm:sqref>
        </x14:conditionalFormatting>
        <x14:conditionalFormatting xmlns:xm="http://schemas.microsoft.com/office/excel/2006/main">
          <x14:cfRule type="containsText" priority="87" operator="containsText" id="{F547C159-02F7-4E8F-AB3D-E67132CDEB7D}">
            <xm:f>NOT(ISERROR(SEARCH($C$82,C82)))</xm:f>
            <xm:f>$C$82</xm:f>
            <x14:dxf>
              <font>
                <color rgb="FF006100"/>
              </font>
              <fill>
                <patternFill>
                  <bgColor rgb="FFC6EFCE"/>
                </patternFill>
              </fill>
            </x14:dxf>
          </x14:cfRule>
          <xm:sqref>C82:D82</xm:sqref>
        </x14:conditionalFormatting>
        <x14:conditionalFormatting xmlns:xm="http://schemas.microsoft.com/office/excel/2006/main">
          <x14:cfRule type="containsText" priority="89" operator="containsText" id="{618083B8-B648-4DB0-87D9-3CB22B4DC427}">
            <xm:f>NOT(ISERROR(SEARCH($C$80,C82)))</xm:f>
            <xm:f>$C$80</xm:f>
            <x14:dxf>
              <font>
                <color rgb="FF006100"/>
              </font>
              <fill>
                <patternFill>
                  <bgColor rgb="FFC6EFCE"/>
                </patternFill>
              </fill>
            </x14:dxf>
          </x14:cfRule>
          <xm:sqref>C82:D83</xm:sqref>
        </x14:conditionalFormatting>
        <x14:conditionalFormatting xmlns:xm="http://schemas.microsoft.com/office/excel/2006/main">
          <x14:cfRule type="containsText" priority="76" operator="containsText" id="{FC05CEA7-976C-44B3-972B-D035F2C6A359}">
            <xm:f>NOT(ISERROR(SEARCH($C$80,C129)))</xm:f>
            <xm:f>$C$80</xm:f>
            <x14:dxf>
              <font>
                <color rgb="FF006100"/>
              </font>
              <fill>
                <patternFill>
                  <bgColor rgb="FFC6EFCE"/>
                </patternFill>
              </fill>
            </x14:dxf>
          </x14:cfRule>
          <xm:sqref>C129:D129</xm:sqref>
        </x14:conditionalFormatting>
        <x14:conditionalFormatting xmlns:xm="http://schemas.microsoft.com/office/excel/2006/main">
          <x14:cfRule type="containsText" priority="17" operator="containsText" id="{CE1CA2B2-B33A-4FD5-A452-61DB8940821E}">
            <xm:f>NOT(ISERROR(SEARCH($C$79,C282)))</xm:f>
            <xm:f>$C$79</xm:f>
            <x14:dxf>
              <font>
                <color rgb="FF006100"/>
              </font>
              <fill>
                <patternFill>
                  <bgColor rgb="FFC6EFCE"/>
                </patternFill>
              </fill>
            </x14:dxf>
          </x14:cfRule>
          <xm:sqref>C282:D282</xm:sqref>
        </x14:conditionalFormatting>
        <x14:conditionalFormatting xmlns:xm="http://schemas.microsoft.com/office/excel/2006/main">
          <x14:cfRule type="containsText" priority="14" operator="containsText" id="{7AB7A2E9-F8F4-447A-BEA1-D10D8075EE89}">
            <xm:f>NOT(ISERROR(SEARCH($C$80,C283)))</xm:f>
            <xm:f>$C$80</xm:f>
            <x14:dxf>
              <font>
                <color rgb="FF006100"/>
              </font>
              <fill>
                <patternFill>
                  <bgColor rgb="FFC6EFCE"/>
                </patternFill>
              </fill>
            </x14:dxf>
          </x14:cfRule>
          <xm:sqref>C283:D283</xm:sqref>
        </x14:conditionalFormatting>
        <x14:conditionalFormatting xmlns:xm="http://schemas.microsoft.com/office/excel/2006/main">
          <x14:cfRule type="containsText" priority="13" operator="containsText" id="{84B8D432-01CB-4D4E-B452-F01E2BB09D34}">
            <xm:f>NOT(ISERROR(SEARCH($C$81,C284)))</xm:f>
            <xm:f>$C$81</xm:f>
            <x14:dxf>
              <font>
                <color rgb="FF006100"/>
              </font>
              <fill>
                <patternFill>
                  <bgColor rgb="FFC6EFCE"/>
                </patternFill>
              </fill>
            </x14:dxf>
          </x14:cfRule>
          <xm:sqref>C284:D284</xm:sqref>
        </x14:conditionalFormatting>
        <x14:conditionalFormatting xmlns:xm="http://schemas.microsoft.com/office/excel/2006/main">
          <x14:cfRule type="containsText" priority="15" operator="containsText" id="{1B05CD04-F453-4069-829D-635C756F7E17}">
            <xm:f>NOT(ISERROR(SEARCH($C$79,C284)))</xm:f>
            <xm:f>$C$79</xm:f>
            <x14:dxf>
              <font>
                <color rgb="FF006100"/>
              </font>
              <fill>
                <patternFill>
                  <bgColor rgb="FFC6EFCE"/>
                </patternFill>
              </fill>
            </x14:dxf>
          </x14:cfRule>
          <xm:sqref>C284:D285</xm:sqref>
        </x14:conditionalFormatting>
        <x14:conditionalFormatting xmlns:xm="http://schemas.microsoft.com/office/excel/2006/main">
          <x14:cfRule type="containsText" priority="250" operator="containsText" id="{BFC0E2FB-3409-46A9-BD79-4DC470FFD4E8}">
            <xm:f>NOT(ISERROR(SEARCH($B$35,C64)))</xm:f>
            <xm:f>$B$35</xm:f>
            <x14:dxf>
              <font>
                <color rgb="FF006100"/>
              </font>
              <fill>
                <patternFill>
                  <bgColor rgb="FFC6EFCE"/>
                </patternFill>
              </fill>
            </x14:dxf>
          </x14:cfRule>
          <xm:sqref>C64:E66</xm:sqref>
        </x14:conditionalFormatting>
        <x14:conditionalFormatting xmlns:xm="http://schemas.microsoft.com/office/excel/2006/main">
          <x14:cfRule type="containsText" priority="107" operator="containsText" id="{BDEF0B04-297C-4C4E-B313-EAF8CA24E6B2}">
            <xm:f>NOT(ISERROR(SEARCH($D$41,D41)))</xm:f>
            <xm:f>$D$41</xm:f>
            <x14:dxf>
              <font>
                <color rgb="FF006100"/>
              </font>
              <fill>
                <patternFill>
                  <bgColor rgb="FFC6EFCE"/>
                </patternFill>
              </fill>
            </x14:dxf>
          </x14:cfRule>
          <xm:sqref>D41</xm:sqref>
        </x14:conditionalFormatting>
        <x14:conditionalFormatting xmlns:xm="http://schemas.microsoft.com/office/excel/2006/main">
          <x14:cfRule type="containsText" priority="106" operator="containsText" id="{64ACB935-807A-441C-96D2-5EA4EB8128DD}">
            <xm:f>NOT(ISERROR(SEARCH($D$42,D42)))</xm:f>
            <xm:f>$D$42</xm:f>
            <x14:dxf>
              <font>
                <color rgb="FF006100"/>
              </font>
              <fill>
                <patternFill>
                  <bgColor rgb="FFC6EFCE"/>
                </patternFill>
              </fill>
            </x14:dxf>
          </x14:cfRule>
          <xm:sqref>D42</xm:sqref>
        </x14:conditionalFormatting>
        <x14:conditionalFormatting xmlns:xm="http://schemas.microsoft.com/office/excel/2006/main">
          <x14:cfRule type="containsText" priority="105" operator="containsText" id="{908A4EF3-F202-4AD6-8699-5EF49434B7B0}">
            <xm:f>NOT(ISERROR(SEARCH($D$43,D43)))</xm:f>
            <xm:f>$D$43</xm:f>
            <x14:dxf>
              <font>
                <color rgb="FF006100"/>
              </font>
              <fill>
                <patternFill>
                  <bgColor rgb="FFC6EFCE"/>
                </patternFill>
              </fill>
            </x14:dxf>
          </x14:cfRule>
          <xm:sqref>D43</xm:sqref>
        </x14:conditionalFormatting>
        <x14:conditionalFormatting xmlns:xm="http://schemas.microsoft.com/office/excel/2006/main">
          <x14:cfRule type="containsText" priority="712" operator="containsText" id="{F8A10669-2D89-4601-AF5F-52EE04F0136F}">
            <xm:f>NOT(ISERROR(SEARCH($D$57,D57)))</xm:f>
            <xm:f>$D$57</xm:f>
            <x14:dxf>
              <font>
                <color rgb="FF006100"/>
              </font>
              <fill>
                <patternFill>
                  <bgColor rgb="FFC6EFCE"/>
                </patternFill>
              </fill>
            </x14:dxf>
          </x14:cfRule>
          <xm:sqref>D57 E60:F61</xm:sqref>
        </x14:conditionalFormatting>
        <x14:conditionalFormatting xmlns:xm="http://schemas.microsoft.com/office/excel/2006/main">
          <x14:cfRule type="containsText" priority="306" operator="containsText" id="{153AC834-0F01-4059-BFE4-AB1FC613C34D}">
            <xm:f>NOT(ISERROR(SEARCH($D$58,D58)))</xm:f>
            <xm:f>$D$58</xm:f>
            <x14:dxf>
              <font>
                <color rgb="FF006100"/>
              </font>
              <fill>
                <patternFill>
                  <bgColor rgb="FFC6EFCE"/>
                </patternFill>
              </fill>
            </x14:dxf>
          </x14:cfRule>
          <xm:sqref>D58</xm:sqref>
        </x14:conditionalFormatting>
        <x14:conditionalFormatting xmlns:xm="http://schemas.microsoft.com/office/excel/2006/main">
          <x14:cfRule type="containsText" priority="304" operator="containsText" id="{0272C5A6-AB46-43C8-811C-FDA7368FCE88}">
            <xm:f>NOT(ISERROR(SEARCH($D$59,D59)))</xm:f>
            <xm:f>$D$59</xm:f>
            <x14:dxf>
              <font>
                <color rgb="FF006100"/>
              </font>
              <fill>
                <patternFill>
                  <bgColor rgb="FFC6EFCE"/>
                </patternFill>
              </fill>
            </x14:dxf>
          </x14:cfRule>
          <xm:sqref>D59</xm:sqref>
        </x14:conditionalFormatting>
        <x14:conditionalFormatting xmlns:xm="http://schemas.microsoft.com/office/excel/2006/main">
          <x14:cfRule type="containsText" priority="265" operator="containsText" id="{5FB3937D-0EA5-4856-A8D6-AAEF270C2B90}">
            <xm:f>NOT(ISERROR(SEARCH($E$64,D69)))</xm:f>
            <xm:f>$E$64</xm:f>
            <x14:dxf>
              <font>
                <color rgb="FF006100"/>
              </font>
              <fill>
                <patternFill>
                  <bgColor rgb="FFC6EFCE"/>
                </patternFill>
              </fill>
            </x14:dxf>
          </x14:cfRule>
          <xm:sqref>D69:E72</xm:sqref>
        </x14:conditionalFormatting>
        <x14:conditionalFormatting xmlns:xm="http://schemas.microsoft.com/office/excel/2006/main">
          <x14:cfRule type="containsText" priority="725" operator="containsText" id="{1A4CF4DD-5189-44FE-B273-062E0FB46066}">
            <xm:f>NOT(ISERROR(SEARCH(#REF!,D51)))</xm:f>
            <xm:f>#REF!</xm:f>
            <x14:dxf>
              <font>
                <color rgb="FF006100"/>
              </font>
              <fill>
                <patternFill>
                  <bgColor rgb="FFC6EFCE"/>
                </patternFill>
              </fill>
            </x14:dxf>
          </x14:cfRule>
          <x14:cfRule type="containsText" priority="728" operator="containsText" id="{E9E43271-C639-4934-8BB4-57B3781788AB}">
            <xm:f>NOT(ISERROR(SEARCH($C$23,D51)))</xm:f>
            <xm:f>$C$23</xm:f>
            <x14:dxf>
              <font>
                <color rgb="FF006100"/>
              </font>
              <fill>
                <patternFill>
                  <bgColor rgb="FFC6EFCE"/>
                </patternFill>
              </fill>
            </x14:dxf>
          </x14:cfRule>
          <xm:sqref>D51:G53</xm:sqref>
        </x14:conditionalFormatting>
        <x14:conditionalFormatting xmlns:xm="http://schemas.microsoft.com/office/excel/2006/main">
          <x14:cfRule type="containsText" priority="117" operator="containsText" id="{3AFDAAB4-B7B4-4CC9-BCAE-02DB877EAB4B}">
            <xm:f>NOT(ISERROR(SEARCH($E$35,E35)))</xm:f>
            <xm:f>$E$35</xm:f>
            <x14:dxf>
              <font>
                <color rgb="FF006100"/>
              </font>
              <fill>
                <patternFill>
                  <bgColor rgb="FFC6EFCE"/>
                </patternFill>
              </fill>
            </x14:dxf>
          </x14:cfRule>
          <xm:sqref>E35</xm:sqref>
        </x14:conditionalFormatting>
        <x14:conditionalFormatting xmlns:xm="http://schemas.microsoft.com/office/excel/2006/main">
          <x14:cfRule type="containsText" priority="116" operator="containsText" id="{AC0FA36B-5EAE-4A0B-9FEC-298FA103E4CC}">
            <xm:f>NOT(ISERROR(SEARCH($E$36,E36)))</xm:f>
            <xm:f>$E$36</xm:f>
            <x14:dxf>
              <font>
                <color rgb="FF006100"/>
              </font>
              <fill>
                <patternFill>
                  <bgColor rgb="FFC6EFCE"/>
                </patternFill>
              </fill>
            </x14:dxf>
          </x14:cfRule>
          <xm:sqref>E36</xm:sqref>
        </x14:conditionalFormatting>
        <x14:conditionalFormatting xmlns:xm="http://schemas.microsoft.com/office/excel/2006/main">
          <x14:cfRule type="containsText" priority="115" operator="containsText" id="{0FD18C65-F21D-4EBC-8378-1D7609F58F4E}">
            <xm:f>NOT(ISERROR(SEARCH($E$37,E37)))</xm:f>
            <xm:f>$E$37</xm:f>
            <x14:dxf>
              <font>
                <color rgb="FF006100"/>
              </font>
              <fill>
                <patternFill>
                  <bgColor rgb="FFC6EFCE"/>
                </patternFill>
              </fill>
            </x14:dxf>
          </x14:cfRule>
          <xm:sqref>E37</xm:sqref>
        </x14:conditionalFormatting>
        <x14:conditionalFormatting xmlns:xm="http://schemas.microsoft.com/office/excel/2006/main">
          <x14:cfRule type="containsText" priority="104" operator="containsText" id="{B3873453-1C24-41D8-9D99-DD58FC3E3784}">
            <xm:f>NOT(ISERROR(SEARCH($E$41,E41)))</xm:f>
            <xm:f>$E$41</xm:f>
            <x14:dxf>
              <font>
                <color rgb="FF006100"/>
              </font>
              <fill>
                <patternFill>
                  <bgColor rgb="FFC6EFCE"/>
                </patternFill>
              </fill>
            </x14:dxf>
          </x14:cfRule>
          <xm:sqref>E41</xm:sqref>
        </x14:conditionalFormatting>
        <x14:conditionalFormatting xmlns:xm="http://schemas.microsoft.com/office/excel/2006/main">
          <x14:cfRule type="containsText" priority="103" operator="containsText" id="{713767CD-AA79-42E6-A3B0-7214E6877CFA}">
            <xm:f>NOT(ISERROR(SEARCH($E$42,E42)))</xm:f>
            <xm:f>$E$42</xm:f>
            <x14:dxf>
              <font>
                <color rgb="FF006100"/>
              </font>
              <fill>
                <patternFill>
                  <bgColor rgb="FFC6EFCE"/>
                </patternFill>
              </fill>
            </x14:dxf>
          </x14:cfRule>
          <xm:sqref>E42</xm:sqref>
        </x14:conditionalFormatting>
        <x14:conditionalFormatting xmlns:xm="http://schemas.microsoft.com/office/excel/2006/main">
          <x14:cfRule type="containsText" priority="102" operator="containsText" id="{B748914D-D680-4C6F-89DC-555231DE3077}">
            <xm:f>NOT(ISERROR(SEARCH($E$43,E43)))</xm:f>
            <xm:f>$E$43</xm:f>
            <x14:dxf>
              <font>
                <color rgb="FF006100"/>
              </font>
              <fill>
                <patternFill>
                  <bgColor rgb="FFC6EFCE"/>
                </patternFill>
              </fill>
            </x14:dxf>
          </x14:cfRule>
          <xm:sqref>E43</xm:sqref>
        </x14:conditionalFormatting>
        <x14:conditionalFormatting xmlns:xm="http://schemas.microsoft.com/office/excel/2006/main">
          <x14:cfRule type="containsText" priority="164" operator="containsText" id="{4DE2B422-11F5-44BE-90BC-EE689B46E5E9}">
            <xm:f>NOT(ISERROR(SEARCH($E$57,E57)))</xm:f>
            <xm:f>$E$57</xm:f>
            <x14:dxf>
              <font>
                <color rgb="FF006100"/>
              </font>
              <fill>
                <patternFill>
                  <bgColor rgb="FFC6EFCE"/>
                </patternFill>
              </fill>
            </x14:dxf>
          </x14:cfRule>
          <xm:sqref>E57</xm:sqref>
        </x14:conditionalFormatting>
        <x14:conditionalFormatting xmlns:xm="http://schemas.microsoft.com/office/excel/2006/main">
          <x14:cfRule type="containsText" priority="163" operator="containsText" id="{45F32560-AAA2-4167-8829-F4872EC89570}">
            <xm:f>NOT(ISERROR(SEARCH($E$58,E58)))</xm:f>
            <xm:f>$E$58</xm:f>
            <x14:dxf>
              <font>
                <color rgb="FF006100"/>
              </font>
              <fill>
                <patternFill>
                  <bgColor rgb="FFC6EFCE"/>
                </patternFill>
              </fill>
            </x14:dxf>
          </x14:cfRule>
          <xm:sqref>E58</xm:sqref>
        </x14:conditionalFormatting>
        <x14:conditionalFormatting xmlns:xm="http://schemas.microsoft.com/office/excel/2006/main">
          <x14:cfRule type="containsText" priority="162" operator="containsText" id="{32C0A9E4-F2F5-4D14-8980-DF74D1400C8A}">
            <xm:f>NOT(ISERROR(SEARCH($E$59,E59)))</xm:f>
            <xm:f>$E$59</xm:f>
            <x14:dxf>
              <font>
                <color rgb="FF006100"/>
              </font>
              <fill>
                <patternFill>
                  <bgColor rgb="FFC6EFCE"/>
                </patternFill>
              </fill>
            </x14:dxf>
          </x14:cfRule>
          <xm:sqref>E59</xm:sqref>
        </x14:conditionalFormatting>
        <x14:conditionalFormatting xmlns:xm="http://schemas.microsoft.com/office/excel/2006/main">
          <x14:cfRule type="containsText" priority="79" operator="containsText" id="{7A916759-7DF3-478B-ABE8-4239221C2D77}">
            <xm:f>NOT(ISERROR(SEARCH($E$89,E89)))</xm:f>
            <xm:f>$E$89</xm:f>
            <x14:dxf>
              <font>
                <color rgb="FF006100"/>
              </font>
              <fill>
                <patternFill>
                  <bgColor rgb="FFC6EFCE"/>
                </patternFill>
              </fill>
            </x14:dxf>
          </x14:cfRule>
          <xm:sqref>E89</xm:sqref>
        </x14:conditionalFormatting>
        <x14:conditionalFormatting xmlns:xm="http://schemas.microsoft.com/office/excel/2006/main">
          <x14:cfRule type="containsText" priority="160" operator="containsText" id="{1122AD7A-FD5E-4468-AAEE-254980EBE0A5}">
            <xm:f>NOT(ISERROR(SEARCH($E$122,E122)))</xm:f>
            <xm:f>$E$122</xm:f>
            <x14:dxf>
              <font>
                <color rgb="FF006100"/>
              </font>
              <fill>
                <patternFill>
                  <bgColor rgb="FFC6EFCE"/>
                </patternFill>
              </fill>
            </x14:dxf>
          </x14:cfRule>
          <xm:sqref>E122:E125</xm:sqref>
        </x14:conditionalFormatting>
        <x14:conditionalFormatting xmlns:xm="http://schemas.microsoft.com/office/excel/2006/main">
          <x14:cfRule type="containsText" priority="256" operator="containsText" id="{60A33F10-9D82-4F71-9634-6C0F5C1B6553}">
            <xm:f>NOT(ISERROR(SEARCH($D$57,E67)))</xm:f>
            <xm:f>$D$57</xm:f>
            <x14:dxf>
              <font>
                <color rgb="FF006100"/>
              </font>
              <fill>
                <patternFill>
                  <bgColor rgb="FFC6EFCE"/>
                </patternFill>
              </fill>
            </x14:dxf>
          </x14:cfRule>
          <xm:sqref>E67:F67</xm:sqref>
        </x14:conditionalFormatting>
        <x14:conditionalFormatting xmlns:xm="http://schemas.microsoft.com/office/excel/2006/main">
          <x14:cfRule type="containsText" priority="1005" operator="containsText" id="{9D108E38-9909-4747-A5F1-57B2A10BE306}">
            <xm:f>NOT(ISERROR(SEARCH(#REF!,E86)))</xm:f>
            <xm:f>#REF!</xm:f>
            <x14:dxf>
              <font>
                <color rgb="FF006100"/>
              </font>
              <fill>
                <patternFill>
                  <bgColor rgb="FFC6EFCE"/>
                </patternFill>
              </fill>
            </x14:dxf>
          </x14:cfRule>
          <x14:cfRule type="containsText" priority="1006" operator="containsText" id="{581032FE-B9A9-47F6-8735-9909458F3CCD}">
            <xm:f>NOT(ISERROR(SEARCH($B$35,E86)))</xm:f>
            <xm:f>$B$35</xm:f>
            <x14:dxf>
              <font>
                <color rgb="FF006100"/>
              </font>
              <fill>
                <patternFill>
                  <bgColor rgb="FFC6EFCE"/>
                </patternFill>
              </fill>
            </x14:dxf>
          </x14:cfRule>
          <xm:sqref>E86:F86</xm:sqref>
        </x14:conditionalFormatting>
        <x14:conditionalFormatting xmlns:xm="http://schemas.microsoft.com/office/excel/2006/main">
          <x14:cfRule type="containsText" priority="1018" operator="containsText" id="{7C6A08C6-8A5E-4327-BDC9-8E6347C2879E}">
            <xm:f>NOT(ISERROR(SEARCH(#REF!,E88)))</xm:f>
            <xm:f>#REF!</xm:f>
            <x14:dxf>
              <font>
                <color rgb="FF006100"/>
              </font>
              <fill>
                <patternFill>
                  <bgColor rgb="FFC6EFCE"/>
                </patternFill>
              </fill>
            </x14:dxf>
          </x14:cfRule>
          <xm:sqref>E88:F88 E89 E93:F97</xm:sqref>
        </x14:conditionalFormatting>
        <x14:conditionalFormatting xmlns:xm="http://schemas.microsoft.com/office/excel/2006/main">
          <x14:cfRule type="containsText" priority="83" operator="containsText" id="{189EFE71-F766-4817-8C89-CE0BD11CE8E3}">
            <xm:f>NOT(ISERROR(SEARCH($F$41,F41)))</xm:f>
            <xm:f>$F$41</xm:f>
            <x14:dxf>
              <font>
                <color rgb="FF006100"/>
              </font>
              <fill>
                <patternFill>
                  <bgColor rgb="FFC6EFCE"/>
                </patternFill>
              </fill>
            </x14:dxf>
          </x14:cfRule>
          <xm:sqref>F41:F43</xm:sqref>
        </x14:conditionalFormatting>
        <x14:conditionalFormatting xmlns:xm="http://schemas.microsoft.com/office/excel/2006/main">
          <x14:cfRule type="containsText" priority="82" operator="containsText" id="{C5AAEFCA-136E-45E7-B087-D4525BD4BAC1}">
            <xm:f>NOT(ISERROR(SEARCH($F$42,F42)))</xm:f>
            <xm:f>$F$42</xm:f>
            <x14:dxf>
              <font>
                <color rgb="FF006100"/>
              </font>
              <fill>
                <patternFill>
                  <bgColor rgb="FFC6EFCE"/>
                </patternFill>
              </fill>
            </x14:dxf>
          </x14:cfRule>
          <xm:sqref>F42</xm:sqref>
        </x14:conditionalFormatting>
        <x14:conditionalFormatting xmlns:xm="http://schemas.microsoft.com/office/excel/2006/main">
          <x14:cfRule type="containsText" priority="81" operator="containsText" id="{15A0BA23-C26B-40ED-8BC1-0405CA8ACE6E}">
            <xm:f>NOT(ISERROR(SEARCH($F$43,F43)))</xm:f>
            <xm:f>$F$43</xm:f>
            <x14:dxf>
              <font>
                <color rgb="FF006100"/>
              </font>
              <fill>
                <patternFill>
                  <bgColor rgb="FFC6EFCE"/>
                </patternFill>
              </fill>
            </x14:dxf>
          </x14:cfRule>
          <xm:sqref>F43</xm:sqref>
        </x14:conditionalFormatting>
        <x14:conditionalFormatting xmlns:xm="http://schemas.microsoft.com/office/excel/2006/main">
          <x14:cfRule type="containsText" priority="356" operator="containsText" id="{0F9BA9FD-7C02-4879-AE02-427FA59DED64}">
            <xm:f>NOT(ISERROR(SEARCH($C$23,F35)))</xm:f>
            <xm:f>$C$23</xm:f>
            <x14:dxf>
              <font>
                <color rgb="FF006100"/>
              </font>
              <fill>
                <patternFill>
                  <bgColor rgb="FFC6EFCE"/>
                </patternFill>
              </fill>
            </x14:dxf>
          </x14:cfRule>
          <xm:sqref>F35:G37</xm:sqref>
        </x14:conditionalFormatting>
        <x14:conditionalFormatting xmlns:xm="http://schemas.microsoft.com/office/excel/2006/main">
          <x14:cfRule type="containsText" priority="300" operator="containsText" id="{6D038948-65CD-496B-911D-D8B78BFCB795}">
            <xm:f>NOT(ISERROR(SEARCH(#REF!,F57)))</xm:f>
            <xm:f>#REF!</xm:f>
            <x14:dxf>
              <font>
                <color rgb="FF006100"/>
              </font>
              <fill>
                <patternFill>
                  <bgColor rgb="FFC6EFCE"/>
                </patternFill>
              </fill>
            </x14:dxf>
          </x14:cfRule>
          <x14:cfRule type="containsText" priority="301" operator="containsText" id="{B21C5D14-BADF-4608-B578-00FA41170657}">
            <xm:f>NOT(ISERROR(SEARCH($C$23,F57)))</xm:f>
            <xm:f>$C$23</xm:f>
            <x14:dxf>
              <font>
                <color rgb="FF006100"/>
              </font>
              <fill>
                <patternFill>
                  <bgColor rgb="FFC6EFCE"/>
                </patternFill>
              </fill>
            </x14:dxf>
          </x14:cfRule>
          <x14:cfRule type="containsText" priority="303" operator="containsText" id="{2755A8CF-A49A-489E-8DFF-D66E273EEEE8}">
            <xm:f>NOT(ISERROR(SEARCH($E$23,F57)))</xm:f>
            <xm:f>$E$23</xm:f>
            <x14:dxf>
              <font>
                <color rgb="FF9C6500"/>
              </font>
              <fill>
                <patternFill>
                  <bgColor rgb="FFFFEB9C"/>
                </patternFill>
              </fill>
            </x14:dxf>
          </x14:cfRule>
          <xm:sqref>F57:G59</xm:sqref>
        </x14:conditionalFormatting>
        <x14:conditionalFormatting xmlns:xm="http://schemas.microsoft.com/office/excel/2006/main">
          <x14:cfRule type="containsText" priority="1010" operator="containsText" id="{EE335105-53AB-46E7-B881-3336CE4F5F22}">
            <xm:f>NOT(ISERROR(SEARCH(#REF!,F64)))</xm:f>
            <xm:f>#REF!</xm:f>
            <x14:dxf>
              <font>
                <color rgb="FF006100"/>
              </font>
              <fill>
                <patternFill>
                  <bgColor rgb="FFC6EFCE"/>
                </patternFill>
              </fill>
            </x14:dxf>
          </x14:cfRule>
          <xm:sqref>F64:G66 F69:G72</xm:sqref>
        </x14:conditionalFormatting>
        <x14:conditionalFormatting xmlns:xm="http://schemas.microsoft.com/office/excel/2006/main">
          <x14:cfRule type="containsText" priority="582" operator="containsText" id="{BA8F2FE7-3D7A-467A-A204-839B409F970A}">
            <xm:f>NOT(ISERROR(SEARCH(#REF!,F80)))</xm:f>
            <xm:f>#REF!</xm:f>
            <x14:dxf>
              <font>
                <color rgb="FF006100"/>
              </font>
              <fill>
                <patternFill>
                  <bgColor rgb="FFC6EFCE"/>
                </patternFill>
              </fill>
            </x14:dxf>
          </x14:cfRule>
          <xm:sqref>F80:G80 F81:F83</xm:sqref>
        </x14:conditionalFormatting>
        <x14:conditionalFormatting xmlns:xm="http://schemas.microsoft.com/office/excel/2006/main">
          <x14:cfRule type="containsText" priority="16" operator="containsText" id="{E379FC6C-00EB-4434-98E1-F23287131CF5}">
            <xm:f>NOT(ISERROR(SEARCH(#REF!,F282)))</xm:f>
            <xm:f>#REF!</xm:f>
            <x14:dxf>
              <font>
                <color rgb="FF006100"/>
              </font>
              <fill>
                <patternFill>
                  <bgColor rgb="FFC6EFCE"/>
                </patternFill>
              </fill>
            </x14:dxf>
          </x14:cfRule>
          <xm:sqref>F282:G282 F283:F285</xm:sqref>
        </x14:conditionalFormatting>
        <x14:conditionalFormatting xmlns:xm="http://schemas.microsoft.com/office/excel/2006/main">
          <x14:cfRule type="containsText" priority="98" operator="containsText" id="{78EB423C-47DA-4CE0-A734-9528A433A339}">
            <xm:f>NOT(ISERROR(SEARCH($G$41,G41)))</xm:f>
            <xm:f>$G$41</xm:f>
            <x14:dxf>
              <font>
                <color rgb="FF006100"/>
              </font>
              <fill>
                <patternFill>
                  <bgColor rgb="FFC6EFCE"/>
                </patternFill>
              </fill>
            </x14:dxf>
          </x14:cfRule>
          <xm:sqref>G41</xm:sqref>
        </x14:conditionalFormatting>
        <x14:conditionalFormatting xmlns:xm="http://schemas.microsoft.com/office/excel/2006/main">
          <x14:cfRule type="containsText" priority="97" operator="containsText" id="{8B3EE387-F708-4BC0-8805-ED35D1B49E5A}">
            <xm:f>NOT(ISERROR(SEARCH($G$42,G42)))</xm:f>
            <xm:f>$G$42</xm:f>
            <x14:dxf>
              <font>
                <color rgb="FF006100"/>
              </font>
              <fill>
                <patternFill>
                  <bgColor rgb="FFC6EFCE"/>
                </patternFill>
              </fill>
            </x14:dxf>
          </x14:cfRule>
          <xm:sqref>G42</xm:sqref>
        </x14:conditionalFormatting>
        <x14:conditionalFormatting xmlns:xm="http://schemas.microsoft.com/office/excel/2006/main">
          <x14:cfRule type="containsText" priority="96" operator="containsText" id="{113D8FD0-6202-402A-8D43-A3FCCA4E7EA1}">
            <xm:f>NOT(ISERROR(SEARCH($G$43,G43)))</xm:f>
            <xm:f>$G$43</xm:f>
            <x14:dxf>
              <font>
                <color rgb="FF006100"/>
              </font>
              <fill>
                <patternFill>
                  <bgColor rgb="FFC6EFCE"/>
                </patternFill>
              </fill>
            </x14:dxf>
          </x14:cfRule>
          <xm:sqref>G43</xm:sqref>
        </x14:conditionalFormatting>
        <x14:conditionalFormatting xmlns:xm="http://schemas.microsoft.com/office/excel/2006/main">
          <x14:cfRule type="containsText" priority="159" operator="containsText" id="{3D1E1834-3D19-468B-BC7F-B916B29E69A0}">
            <xm:f>NOT(ISERROR(SEARCH($G$122,G122)))</xm:f>
            <xm:f>$G$122</xm:f>
            <x14:dxf>
              <font>
                <color rgb="FF006100"/>
              </font>
              <fill>
                <patternFill>
                  <bgColor rgb="FFC6EFCE"/>
                </patternFill>
              </fill>
            </x14:dxf>
          </x14:cfRule>
          <xm:sqref>G122:G125</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0000000}">
          <x14:formula1>
            <xm:f>liste!$A$220:$A$224</xm:f>
          </x14:formula1>
          <xm:sqref>E86:F86 E35:E37</xm:sqref>
        </x14:dataValidation>
        <x14:dataValidation type="list" allowBlank="1" showInputMessage="1" showErrorMessage="1" xr:uid="{00000000-0002-0000-0100-000002000000}">
          <x14:formula1>
            <xm:f>liste!$A$206:$A$207</xm:f>
          </x14:formula1>
          <xm:sqref>C64:E66 C325 C379 C354:C355</xm:sqref>
        </x14:dataValidation>
        <x14:dataValidation type="list" allowBlank="1" showInputMessage="1" showErrorMessage="1" xr:uid="{00000000-0002-0000-0100-000003000000}">
          <x14:formula1>
            <xm:f>liste!$A$206:$A$208</xm:f>
          </x14:formula1>
          <xm:sqref>F35:F37 G41:G43</xm:sqref>
        </x14:dataValidation>
        <x14:dataValidation type="list" allowBlank="1" showInputMessage="1" showErrorMessage="1" xr:uid="{00000000-0002-0000-0100-000004000000}">
          <x14:formula1>
            <xm:f>liste!$A$254:$A$255</xm:f>
          </x14:formula1>
          <xm:sqref>F357:F374 F382:F388</xm:sqref>
        </x14:dataValidation>
        <x14:dataValidation type="list" allowBlank="1" showInputMessage="1" showErrorMessage="1" xr:uid="{00000000-0002-0000-0100-000005000000}">
          <x14:formula1>
            <xm:f>liste!$A$216:$A$218</xm:f>
          </x14:formula1>
          <xm:sqref>C452 C455</xm:sqref>
        </x14:dataValidation>
        <x14:dataValidation type="list" allowBlank="1" showInputMessage="1" showErrorMessage="1" xr:uid="{00000000-0002-0000-0100-000009000000}">
          <x14:formula1>
            <xm:f>liste!$A$258:$A$260</xm:f>
          </x14:formula1>
          <xm:sqref>C257:D265 C273:D273</xm:sqref>
        </x14:dataValidation>
        <x14:dataValidation type="list" allowBlank="1" showInputMessage="1" showErrorMessage="1" xr:uid="{00000000-0002-0000-0100-00000A000000}">
          <x14:formula1>
            <xm:f>liste!$A$262:$A$263</xm:f>
          </x14:formula1>
          <xm:sqref>C458:D458</xm:sqref>
        </x14:dataValidation>
        <x14:dataValidation type="list" allowBlank="1" showInputMessage="1" showErrorMessage="1" xr:uid="{00000000-0002-0000-0100-00000B000000}">
          <x14:formula1>
            <xm:f>liste!$A$265:$A$268</xm:f>
          </x14:formula1>
          <xm:sqref>C81:D82</xm:sqref>
        </x14:dataValidation>
        <x14:dataValidation type="list" allowBlank="1" showInputMessage="1" showErrorMessage="1" xr:uid="{00000000-0002-0000-0100-00000C000000}">
          <x14:formula1>
            <xm:f>liste!$A$199:$A$201</xm:f>
          </x14:formula1>
          <xm:sqref>F41:F43</xm:sqref>
        </x14:dataValidation>
        <x14:dataValidation type="list" allowBlank="1" showInputMessage="1" showErrorMessage="1" xr:uid="{00000000-0002-0000-0100-00000D000000}">
          <x14:formula1>
            <xm:f>liste!$A$247:$A$249</xm:f>
          </x14:formula1>
          <xm:sqref>E425:E440 E442:E444</xm:sqref>
        </x14:dataValidation>
        <x14:dataValidation type="list" allowBlank="1" showInputMessage="1" showErrorMessage="1" xr:uid="{00000000-0002-0000-0100-00000F000000}">
          <x14:formula1>
            <xm:f>liste!$A$270:$A$272</xm:f>
          </x14:formula1>
          <xm:sqref>C83:D83</xm:sqref>
        </x14:dataValidation>
        <x14:dataValidation type="list" allowBlank="1" showInputMessage="1" showErrorMessage="1" xr:uid="{00000000-0002-0000-0100-000010000000}">
          <x14:formula1>
            <xm:f>liste!$A$274:$A$276</xm:f>
          </x14:formula1>
          <xm:sqref>C129:D129</xm:sqref>
        </x14:dataValidation>
        <x14:dataValidation type="list" allowBlank="1" showInputMessage="1" showErrorMessage="1" xr:uid="{13F9538A-BCA4-4FA2-8AA8-31A13D3C81D1}">
          <x14:formula1>
            <xm:f>FINESS!$A$2:$A$16</xm:f>
          </x14:formula1>
          <xm:sqref>B35:C37</xm:sqref>
        </x14:dataValidation>
        <x14:dataValidation type="list" allowBlank="1" showInputMessage="1" showErrorMessage="1" xr:uid="{150FE13E-D73A-4314-BE47-302896883D60}">
          <x14:formula1>
            <xm:f>'Communes Guadeloupe'!$A$2:$A$33</xm:f>
          </x14:formula1>
          <xm:sqref>E89 C357:C374 C382:C388 C391:C405 C331:C338 C341:C348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8A61-383D-4F6D-A5A5-2D32939C9A69}">
  <sheetPr>
    <tabColor theme="9" tint="0.79998168889431442"/>
  </sheetPr>
  <dimension ref="A1:F33"/>
  <sheetViews>
    <sheetView workbookViewId="0">
      <selection activeCell="H12" sqref="H12"/>
    </sheetView>
  </sheetViews>
  <sheetFormatPr baseColWidth="10" defaultRowHeight="15"/>
  <cols>
    <col min="1" max="1" width="18.140625" customWidth="1"/>
    <col min="2" max="2" width="33.5703125" customWidth="1"/>
    <col min="3" max="3" width="18.42578125" customWidth="1"/>
  </cols>
  <sheetData>
    <row r="1" spans="1:3" ht="15.75" thickBot="1">
      <c r="A1" s="85" t="s">
        <v>1751</v>
      </c>
      <c r="B1" s="85" t="s">
        <v>1842</v>
      </c>
      <c r="C1" s="85" t="s">
        <v>1874</v>
      </c>
    </row>
    <row r="2" spans="1:3" ht="17.25" thickBot="1">
      <c r="A2" s="83">
        <v>97102</v>
      </c>
      <c r="B2" s="83" t="s">
        <v>1844</v>
      </c>
      <c r="C2" s="83">
        <v>97121</v>
      </c>
    </row>
    <row r="3" spans="1:3" ht="17.25" thickBot="1">
      <c r="A3" s="84">
        <v>97103</v>
      </c>
      <c r="B3" s="83" t="s">
        <v>1845</v>
      </c>
      <c r="C3" s="84">
        <v>97122</v>
      </c>
    </row>
    <row r="4" spans="1:3" ht="17.25" thickBot="1">
      <c r="A4" s="83">
        <v>97104</v>
      </c>
      <c r="B4" s="83" t="s">
        <v>1846</v>
      </c>
      <c r="C4" s="83">
        <v>97123</v>
      </c>
    </row>
    <row r="5" spans="1:3" ht="17.25" thickBot="1">
      <c r="A5" s="84">
        <v>97105</v>
      </c>
      <c r="B5" s="83" t="s">
        <v>1847</v>
      </c>
      <c r="C5" s="84">
        <v>97100</v>
      </c>
    </row>
    <row r="6" spans="1:3" ht="17.25" thickBot="1">
      <c r="A6" s="83">
        <v>97106</v>
      </c>
      <c r="B6" s="83" t="s">
        <v>1848</v>
      </c>
      <c r="C6" s="83">
        <v>97125</v>
      </c>
    </row>
    <row r="7" spans="1:3" ht="17.25" thickBot="1">
      <c r="A7" s="84">
        <v>97107</v>
      </c>
      <c r="B7" s="83" t="s">
        <v>1849</v>
      </c>
      <c r="C7" s="84">
        <v>97130</v>
      </c>
    </row>
    <row r="8" spans="1:3" ht="17.25" thickBot="1">
      <c r="A8" s="83">
        <v>97108</v>
      </c>
      <c r="B8" s="83" t="s">
        <v>1850</v>
      </c>
      <c r="C8" s="83">
        <v>97140</v>
      </c>
    </row>
    <row r="9" spans="1:3" ht="17.25" thickBot="1">
      <c r="A9" s="84">
        <v>97111</v>
      </c>
      <c r="B9" s="83" t="s">
        <v>1853</v>
      </c>
      <c r="C9" s="84">
        <v>97126</v>
      </c>
    </row>
    <row r="10" spans="1:3" ht="17.25" thickBot="1">
      <c r="A10" s="83">
        <v>97109</v>
      </c>
      <c r="B10" s="83" t="s">
        <v>1851</v>
      </c>
      <c r="C10" s="83">
        <v>97113</v>
      </c>
    </row>
    <row r="11" spans="1:3" ht="17.25" thickBot="1">
      <c r="A11" s="84">
        <v>97114</v>
      </c>
      <c r="B11" s="83" t="s">
        <v>1856</v>
      </c>
      <c r="C11" s="84">
        <v>97128</v>
      </c>
    </row>
    <row r="12" spans="1:3" ht="17.25" thickBot="1">
      <c r="A12" s="83">
        <v>97112</v>
      </c>
      <c r="B12" s="83" t="s">
        <v>1854</v>
      </c>
      <c r="C12" s="83">
        <v>97112</v>
      </c>
    </row>
    <row r="13" spans="1:3" ht="17.25" thickBot="1">
      <c r="A13" s="84">
        <v>97110</v>
      </c>
      <c r="B13" s="83" t="s">
        <v>1852</v>
      </c>
      <c r="C13" s="84">
        <v>97127</v>
      </c>
    </row>
    <row r="14" spans="1:3" ht="17.25" thickBot="1">
      <c r="A14" s="83">
        <v>97115</v>
      </c>
      <c r="B14" s="83" t="s">
        <v>1857</v>
      </c>
      <c r="C14" s="83">
        <v>97129</v>
      </c>
    </row>
    <row r="15" spans="1:3" ht="17.25" thickBot="1">
      <c r="A15" s="84">
        <v>97113</v>
      </c>
      <c r="B15" s="83" t="s">
        <v>1855</v>
      </c>
      <c r="C15" s="84">
        <v>97190</v>
      </c>
    </row>
    <row r="16" spans="1:3" ht="17.25" thickBot="1">
      <c r="A16" s="83">
        <v>97117</v>
      </c>
      <c r="B16" s="83" t="s">
        <v>1858</v>
      </c>
      <c r="C16" s="83">
        <v>97160</v>
      </c>
    </row>
    <row r="17" spans="1:6" ht="17.25" thickBot="1">
      <c r="A17" s="84">
        <v>97101</v>
      </c>
      <c r="B17" s="83" t="s">
        <v>1843</v>
      </c>
      <c r="C17" s="84">
        <v>97139</v>
      </c>
    </row>
    <row r="18" spans="1:6" ht="17.25" thickBot="1">
      <c r="A18" s="83">
        <v>97116</v>
      </c>
      <c r="B18" s="83" t="s">
        <v>1875</v>
      </c>
      <c r="C18" s="83">
        <v>97111</v>
      </c>
    </row>
    <row r="19" spans="1:6" ht="17.25" thickBot="1">
      <c r="A19" s="84">
        <v>97118</v>
      </c>
      <c r="B19" s="83" t="s">
        <v>1859</v>
      </c>
      <c r="C19" s="84">
        <v>97170</v>
      </c>
    </row>
    <row r="20" spans="1:6" ht="17.25" thickBot="1">
      <c r="A20" s="83">
        <v>97119</v>
      </c>
      <c r="B20" s="83" t="s">
        <v>1860</v>
      </c>
      <c r="C20" s="83">
        <v>97131</v>
      </c>
      <c r="F20" t="s">
        <v>1914</v>
      </c>
    </row>
    <row r="21" spans="1:6" ht="17.25" thickBot="1">
      <c r="A21" s="84">
        <v>97120</v>
      </c>
      <c r="B21" s="83" t="s">
        <v>1861</v>
      </c>
      <c r="C21" s="84">
        <v>97110</v>
      </c>
      <c r="F21" t="s">
        <v>1915</v>
      </c>
    </row>
    <row r="22" spans="1:6" ht="17.25" thickBot="1">
      <c r="A22" s="83">
        <v>97121</v>
      </c>
      <c r="B22" s="83" t="s">
        <v>1862</v>
      </c>
      <c r="C22" s="83">
        <v>97116</v>
      </c>
    </row>
    <row r="23" spans="1:6" ht="17.25" thickBot="1">
      <c r="A23" s="84">
        <v>97122</v>
      </c>
      <c r="B23" s="83" t="s">
        <v>1863</v>
      </c>
      <c r="C23" s="84">
        <v>97117</v>
      </c>
    </row>
    <row r="24" spans="1:6" ht="17.25" thickBot="1">
      <c r="A24" s="83">
        <v>97124</v>
      </c>
      <c r="B24" s="83" t="s">
        <v>1864</v>
      </c>
      <c r="C24" s="83">
        <v>97120</v>
      </c>
    </row>
    <row r="25" spans="1:6" ht="17.25" thickBot="1">
      <c r="A25" s="84">
        <v>97125</v>
      </c>
      <c r="B25" s="83" t="s">
        <v>1865</v>
      </c>
      <c r="C25" s="84">
        <v>97118</v>
      </c>
    </row>
    <row r="26" spans="1:6" ht="17.25" thickBot="1">
      <c r="A26" s="83">
        <v>97126</v>
      </c>
      <c r="B26" s="83" t="s">
        <v>1866</v>
      </c>
      <c r="C26" s="83">
        <v>97134</v>
      </c>
    </row>
    <row r="27" spans="1:6" ht="17.25" thickBot="1">
      <c r="A27" s="84">
        <v>97128</v>
      </c>
      <c r="B27" s="83" t="s">
        <v>1867</v>
      </c>
      <c r="C27" s="84">
        <v>97180</v>
      </c>
    </row>
    <row r="28" spans="1:6" ht="17.25" thickBot="1">
      <c r="A28" s="83">
        <v>97129</v>
      </c>
      <c r="B28" s="83" t="s">
        <v>1868</v>
      </c>
      <c r="C28" s="83">
        <v>97115</v>
      </c>
    </row>
    <row r="29" spans="1:6" ht="17.25" thickBot="1">
      <c r="A29" s="84">
        <v>97130</v>
      </c>
      <c r="B29" s="83" t="s">
        <v>1869</v>
      </c>
      <c r="C29" s="84">
        <v>97136</v>
      </c>
    </row>
    <row r="30" spans="1:6" ht="17.25" thickBot="1">
      <c r="A30" s="83">
        <v>97131</v>
      </c>
      <c r="B30" s="83" t="s">
        <v>1870</v>
      </c>
      <c r="C30" s="83">
        <v>97137</v>
      </c>
    </row>
    <row r="31" spans="1:6" ht="17.25" thickBot="1">
      <c r="A31" s="84">
        <v>97132</v>
      </c>
      <c r="B31" s="83" t="s">
        <v>1871</v>
      </c>
      <c r="C31" s="84">
        <v>97114</v>
      </c>
    </row>
    <row r="32" spans="1:6" ht="17.25" thickBot="1">
      <c r="A32" s="86">
        <v>97133</v>
      </c>
      <c r="B32" s="86" t="s">
        <v>1872</v>
      </c>
      <c r="C32" s="86">
        <v>97141</v>
      </c>
    </row>
    <row r="33" spans="1:3" ht="17.25" thickBot="1">
      <c r="A33" s="89">
        <v>97134</v>
      </c>
      <c r="B33" s="87" t="s">
        <v>1873</v>
      </c>
      <c r="C33" s="88">
        <v>97119</v>
      </c>
    </row>
  </sheetData>
  <autoFilter ref="A1" xr:uid="{F7C18A61-383D-4F6D-A5A5-2D32939C9A69}"/>
  <hyperlinks>
    <hyperlink ref="B2" r:id="rId1" display="https://vacances-aux-antilles.com/guadeloupe/anse-bertrand/que-faire" xr:uid="{0DBFDEAD-1F14-4B76-94E4-7A3E6D39C234}"/>
    <hyperlink ref="B3" r:id="rId2" display="https://vacances-aux-antilles.com/guadeloupe/baie-mahault/" xr:uid="{68320369-5ADF-431F-A959-77B6E00CB0E9}"/>
    <hyperlink ref="B4" r:id="rId3" display="https://hotelguadeloupe.org/baillif" xr:uid="{F506BBB2-08DD-48EE-BEBD-AFCECC0C48A2}"/>
    <hyperlink ref="B5" r:id="rId4" display="https://vacances-aux-antilles.com/guadeloupe/basse-terre/" xr:uid="{085F73DB-E81B-4117-897C-3F0E8F384C70}"/>
    <hyperlink ref="B6" r:id="rId5" display="https://vacances-aux-antilles.com/guadeloupe/bouillante/" xr:uid="{4898B8C8-3306-4E59-A048-2E45EF9B703E}"/>
    <hyperlink ref="B7" r:id="rId6" display="https://vacances-aux-antilles.com/guadeloupe/capesterre-belle-eau/" xr:uid="{517D6826-E882-4456-89D8-4D0AA47328AA}"/>
    <hyperlink ref="B9" r:id="rId7" display="https://vacances-aux-antilles.com/guadeloupe/deshaies/" xr:uid="{EC013238-BB5F-4FEF-AA25-55DE4E234582}"/>
    <hyperlink ref="B10" r:id="rId8" display="https://hotelguadeloupe.org/gourbeyre" xr:uid="{ABD41EEF-2686-4C4C-A661-B86AB8EA19A9}"/>
    <hyperlink ref="B11" r:id="rId9" display="https://vacances-aux-antilles.com/guadeloupe/goyave/" xr:uid="{F9449E66-8A6B-47A9-97B3-26F32FA71494}"/>
    <hyperlink ref="B13" r:id="rId10" display="https://vacances-aux-antilles.com/desirade/" xr:uid="{6E7C0C71-3546-4E11-94F0-64B65AF7EAB0}"/>
    <hyperlink ref="B14" r:id="rId11" display="https://hotelguadeloupe.org/le-lamentin" xr:uid="{9E46FFC1-4082-4475-8743-87F277DE83D0}"/>
    <hyperlink ref="B15" r:id="rId12" display="https://vacances-aux-antilles.com/guadeloupe/gosier/" xr:uid="{26C239D9-3E65-4E0A-AEA8-C7DAE8472DB5}"/>
    <hyperlink ref="B16" r:id="rId13" display="https://vacances-aux-antilles.com/guadeloupe/le-moule/" xr:uid="{87F7BA3E-440D-458D-A6BB-2AF1FE040B1D}"/>
    <hyperlink ref="B17" r:id="rId14" display="https://vacances-aux-antilles.com/guadeloupe/les-abymes/" xr:uid="{081752FA-7911-49C9-8843-247D6ACF554C}"/>
    <hyperlink ref="B18" r:id="rId15" display="https://vacances-aux-antilles.com/guadeloupe/morne-a-l-eau/" xr:uid="{908EA808-C183-40E3-9833-82254F41AE8E}"/>
    <hyperlink ref="B19" r:id="rId16" display="https://vacances-aux-antilles.com/guadeloupe/petit-bourg/" xr:uid="{1DBB8DCB-45BE-41FF-AA2A-09B0612369A8}"/>
    <hyperlink ref="B20" r:id="rId17" display="https://vacances-aux-antilles.com/guadeloupe/petit-canal/" xr:uid="{57FE99F6-D6F1-4536-A7D4-1273A7B7BA88}"/>
    <hyperlink ref="B21" r:id="rId18" display="https://vacances-aux-antilles.com/guadeloupe/pointe-a-pitre/" xr:uid="{99CCE108-A583-406D-8C9B-5E75B8D8E5EF}"/>
    <hyperlink ref="B22" r:id="rId19" display="https://vacances-aux-antilles.com/guadeloupe/pointe-noire/" xr:uid="{40105BC5-1CF8-4C7A-8F68-6B2AEBB4674C}"/>
    <hyperlink ref="B23" r:id="rId20" display="https://vacances-aux-antilles.com/guadeloupe/port-louis/que-faire" xr:uid="{ECA6BB3B-7463-48D7-98EC-65E660430187}"/>
    <hyperlink ref="B24" r:id="rId21" display="https://vacances-aux-antilles.com/guadeloupe/saint-claude/" xr:uid="{F5CC6F31-5E00-4BB5-BF20-A6CB6AEFDB37}"/>
    <hyperlink ref="B25" r:id="rId22" display="https://vacances-aux-antilles.com/guadeloupe/saint-francois/" xr:uid="{7B7A16D9-886D-425E-88A0-24683A77108A}"/>
    <hyperlink ref="B27" r:id="rId23" display="https://vacances-aux-antilles.com/guadeloupe/sainte-anne/" xr:uid="{98D53762-2C19-4B52-85B5-1780EA5A327C}"/>
    <hyperlink ref="B28" r:id="rId24" display="https://vacances-aux-antilles.com/guadeloupe/sainte-rose/" xr:uid="{2C06ECB9-8BA5-4918-A43E-6F932F5AD21E}"/>
    <hyperlink ref="B31" r:id="rId25" display="https://vacances-aux-antilles.com/guadeloupe/trois-rivieres/" xr:uid="{0743FD50-22E0-45F9-8C00-66C4D76BCC2A}"/>
    <hyperlink ref="B32" r:id="rId26" display="https://vacances-aux-antilles.com/vieux-fort/" xr:uid="{6510D16F-989F-4B6F-B4DD-F2C421BEB6E9}"/>
    <hyperlink ref="B33" r:id="rId27" display="https://hotelguadeloupe.org/vieux-habitants" xr:uid="{0B6EEC86-8E5D-4B1D-9192-05DAE2B78B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1F27-D313-4747-B6EE-810B87E11D5C}">
  <dimension ref="A1:B28"/>
  <sheetViews>
    <sheetView workbookViewId="0">
      <selection activeCell="C30" sqref="C30"/>
    </sheetView>
  </sheetViews>
  <sheetFormatPr baseColWidth="10" defaultRowHeight="15"/>
  <cols>
    <col min="1" max="1" width="43.85546875" customWidth="1"/>
    <col min="2" max="2" width="21.28515625" customWidth="1"/>
  </cols>
  <sheetData>
    <row r="1" spans="1:2">
      <c r="A1" s="94" t="s">
        <v>1878</v>
      </c>
      <c r="B1" s="94" t="s">
        <v>1877</v>
      </c>
    </row>
    <row r="2" spans="1:2">
      <c r="A2" s="90" t="s">
        <v>1895</v>
      </c>
      <c r="B2" s="90" t="s">
        <v>1879</v>
      </c>
    </row>
    <row r="3" spans="1:2">
      <c r="A3" s="90" t="s">
        <v>1901</v>
      </c>
      <c r="B3" s="90" t="s">
        <v>1881</v>
      </c>
    </row>
    <row r="4" spans="1:2">
      <c r="A4" s="90" t="s">
        <v>1900</v>
      </c>
      <c r="B4" s="90" t="s">
        <v>1882</v>
      </c>
    </row>
    <row r="5" spans="1:2">
      <c r="A5" s="90" t="s">
        <v>1899</v>
      </c>
      <c r="B5" s="90" t="s">
        <v>1883</v>
      </c>
    </row>
    <row r="6" spans="1:2">
      <c r="A6" s="90" t="s">
        <v>1898</v>
      </c>
      <c r="B6" s="90" t="s">
        <v>1884</v>
      </c>
    </row>
    <row r="7" spans="1:2">
      <c r="A7" s="90" t="s">
        <v>1897</v>
      </c>
      <c r="B7" s="90" t="s">
        <v>1885</v>
      </c>
    </row>
    <row r="8" spans="1:2">
      <c r="A8" s="90" t="s">
        <v>1902</v>
      </c>
      <c r="B8" s="90" t="s">
        <v>1886</v>
      </c>
    </row>
    <row r="9" spans="1:2">
      <c r="A9" s="90" t="s">
        <v>1903</v>
      </c>
      <c r="B9" s="90" t="s">
        <v>1887</v>
      </c>
    </row>
    <row r="10" spans="1:2">
      <c r="A10" s="90" t="s">
        <v>1904</v>
      </c>
      <c r="B10" s="90" t="s">
        <v>1888</v>
      </c>
    </row>
    <row r="11" spans="1:2">
      <c r="A11" s="90" t="s">
        <v>1905</v>
      </c>
      <c r="B11" s="90" t="s">
        <v>1889</v>
      </c>
    </row>
    <row r="12" spans="1:2">
      <c r="A12" s="90" t="s">
        <v>1906</v>
      </c>
      <c r="B12" s="90" t="s">
        <v>1890</v>
      </c>
    </row>
    <row r="13" spans="1:2">
      <c r="A13" s="90" t="s">
        <v>1911</v>
      </c>
      <c r="B13" s="90" t="s">
        <v>1891</v>
      </c>
    </row>
    <row r="14" spans="1:2">
      <c r="A14" s="90" t="s">
        <v>1907</v>
      </c>
      <c r="B14" s="90" t="s">
        <v>1892</v>
      </c>
    </row>
    <row r="15" spans="1:2">
      <c r="A15" s="91" t="s">
        <v>1910</v>
      </c>
      <c r="B15" s="90" t="s">
        <v>1893</v>
      </c>
    </row>
    <row r="16" spans="1:2">
      <c r="A16" s="91" t="s">
        <v>1908</v>
      </c>
      <c r="B16" s="90" t="s">
        <v>1894</v>
      </c>
    </row>
    <row r="18" spans="1:2">
      <c r="A18" s="92"/>
    </row>
    <row r="20" spans="1:2">
      <c r="B20" s="93"/>
    </row>
    <row r="27" spans="1:2">
      <c r="A27" s="90" t="s">
        <v>1896</v>
      </c>
      <c r="B27" s="90" t="s">
        <v>1880</v>
      </c>
    </row>
    <row r="28" spans="1:2">
      <c r="A28" s="95" t="s">
        <v>1909</v>
      </c>
      <c r="B28" s="96">
        <v>970100160</v>
      </c>
    </row>
  </sheetData>
  <sortState xmlns:xlrd2="http://schemas.microsoft.com/office/spreadsheetml/2017/richdata2" ref="A2:B16">
    <sortCondition ref="A2:A1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29"/>
  <sheetViews>
    <sheetView topLeftCell="E2028" zoomScale="80" zoomScaleNormal="80" workbookViewId="0">
      <selection activeCell="I2045" sqref="I2045"/>
    </sheetView>
  </sheetViews>
  <sheetFormatPr baseColWidth="10" defaultRowHeight="15"/>
  <cols>
    <col min="1" max="1" width="12.85546875" customWidth="1"/>
    <col min="2" max="2" width="17.140625" customWidth="1"/>
    <col min="4" max="4" width="22.140625" customWidth="1"/>
    <col min="5" max="5" width="44" customWidth="1"/>
    <col min="6" max="6" width="14.5703125" customWidth="1"/>
    <col min="7" max="7" width="22.140625" customWidth="1"/>
    <col min="8" max="8" width="16.5703125" customWidth="1"/>
    <col min="9" max="9" width="22.5703125" customWidth="1"/>
    <col min="10" max="10" width="12.5703125" customWidth="1"/>
    <col min="11" max="11" width="22.5703125" customWidth="1"/>
    <col min="12" max="12" width="22.7109375" customWidth="1"/>
    <col min="13" max="13" width="16" customWidth="1"/>
    <col min="14" max="15" width="22.7109375" customWidth="1"/>
    <col min="17" max="17" width="16.140625" customWidth="1"/>
  </cols>
  <sheetData>
    <row r="1" spans="1:17" s="20" customFormat="1" ht="12.75">
      <c r="A1" s="20" t="s">
        <v>1483</v>
      </c>
      <c r="B1" s="20" t="s">
        <v>1484</v>
      </c>
      <c r="C1" s="20" t="s">
        <v>202</v>
      </c>
      <c r="D1" s="20" t="s">
        <v>1485</v>
      </c>
      <c r="E1" s="20" t="s">
        <v>1748</v>
      </c>
      <c r="F1" s="20" t="s">
        <v>1486</v>
      </c>
      <c r="G1" s="20" t="s">
        <v>1487</v>
      </c>
      <c r="H1" s="20" t="s">
        <v>1488</v>
      </c>
      <c r="I1" s="20" t="s">
        <v>1489</v>
      </c>
      <c r="J1" s="20" t="s">
        <v>1490</v>
      </c>
      <c r="K1" s="20" t="s">
        <v>1491</v>
      </c>
      <c r="L1" s="20" t="s">
        <v>1492</v>
      </c>
      <c r="M1" s="20" t="s">
        <v>1493</v>
      </c>
      <c r="N1" s="20" t="s">
        <v>1494</v>
      </c>
      <c r="O1" s="20" t="s">
        <v>1495</v>
      </c>
      <c r="P1" s="20" t="s">
        <v>1496</v>
      </c>
      <c r="Q1" s="20" t="s">
        <v>1497</v>
      </c>
    </row>
    <row r="2" spans="1:17">
      <c r="A2">
        <v>750016859</v>
      </c>
      <c r="B2">
        <v>750058844</v>
      </c>
      <c r="C2">
        <v>75</v>
      </c>
      <c r="D2" t="s">
        <v>1498</v>
      </c>
      <c r="E2" t="str">
        <f>Tableau13[[#This Row],[FINESS géo]]&amp;" "&amp;Tableau13[[#This Row],[Raison sociale FINESS]]</f>
        <v>750016859 SSIAD DE JOUR VYV3</v>
      </c>
      <c r="F2" t="s">
        <v>1499</v>
      </c>
      <c r="G2" t="s">
        <v>182</v>
      </c>
      <c r="H2" t="s">
        <v>1500</v>
      </c>
      <c r="I2">
        <v>89</v>
      </c>
      <c r="J2">
        <v>4</v>
      </c>
      <c r="K2">
        <v>10</v>
      </c>
      <c r="L2" t="s">
        <v>216</v>
      </c>
      <c r="M2">
        <v>75014</v>
      </c>
      <c r="N2">
        <v>75114</v>
      </c>
      <c r="O2" t="s">
        <v>203</v>
      </c>
      <c r="P2">
        <v>75001</v>
      </c>
      <c r="Q2">
        <v>75101</v>
      </c>
    </row>
    <row r="3" spans="1:17">
      <c r="A3">
        <v>750016859</v>
      </c>
      <c r="B3">
        <v>750058844</v>
      </c>
      <c r="C3">
        <v>75</v>
      </c>
      <c r="D3" t="s">
        <v>1498</v>
      </c>
      <c r="E3" t="str">
        <f>Tableau13[[#This Row],[FINESS géo]]&amp;" "&amp;Tableau13[[#This Row],[Raison sociale FINESS]]</f>
        <v>750016859 SSIAD DE JOUR VYV3</v>
      </c>
      <c r="F3" t="s">
        <v>1499</v>
      </c>
      <c r="G3" t="s">
        <v>182</v>
      </c>
      <c r="H3" t="s">
        <v>1500</v>
      </c>
      <c r="I3">
        <v>89</v>
      </c>
      <c r="J3">
        <v>4</v>
      </c>
      <c r="K3">
        <v>10</v>
      </c>
      <c r="O3" t="s">
        <v>204</v>
      </c>
      <c r="P3">
        <v>75002</v>
      </c>
      <c r="Q3">
        <v>75102</v>
      </c>
    </row>
    <row r="4" spans="1:17">
      <c r="A4">
        <v>750016859</v>
      </c>
      <c r="B4">
        <v>750058844</v>
      </c>
      <c r="C4">
        <v>75</v>
      </c>
      <c r="D4" t="s">
        <v>1498</v>
      </c>
      <c r="E4" t="str">
        <f>Tableau13[[#This Row],[FINESS géo]]&amp;" "&amp;Tableau13[[#This Row],[Raison sociale FINESS]]</f>
        <v>750016859 SSIAD DE JOUR VYV3</v>
      </c>
      <c r="F4" t="s">
        <v>1499</v>
      </c>
      <c r="G4" t="s">
        <v>182</v>
      </c>
      <c r="H4" t="s">
        <v>1500</v>
      </c>
      <c r="I4">
        <v>89</v>
      </c>
      <c r="J4">
        <v>4</v>
      </c>
      <c r="K4">
        <v>10</v>
      </c>
      <c r="O4" t="s">
        <v>205</v>
      </c>
      <c r="P4">
        <v>75003</v>
      </c>
      <c r="Q4">
        <v>75103</v>
      </c>
    </row>
    <row r="5" spans="1:17">
      <c r="A5">
        <v>750016859</v>
      </c>
      <c r="B5">
        <v>750058844</v>
      </c>
      <c r="C5">
        <v>75</v>
      </c>
      <c r="D5" t="s">
        <v>1498</v>
      </c>
      <c r="E5" t="str">
        <f>Tableau13[[#This Row],[FINESS géo]]&amp;" "&amp;Tableau13[[#This Row],[Raison sociale FINESS]]</f>
        <v>750016859 SSIAD DE JOUR VYV3</v>
      </c>
      <c r="F5" t="s">
        <v>1499</v>
      </c>
      <c r="G5" t="s">
        <v>182</v>
      </c>
      <c r="H5" t="s">
        <v>1500</v>
      </c>
      <c r="I5">
        <v>89</v>
      </c>
      <c r="J5">
        <v>4</v>
      </c>
      <c r="K5">
        <v>10</v>
      </c>
      <c r="O5" t="s">
        <v>206</v>
      </c>
      <c r="P5">
        <v>75004</v>
      </c>
      <c r="Q5">
        <v>75104</v>
      </c>
    </row>
    <row r="6" spans="1:17">
      <c r="A6">
        <v>750016859</v>
      </c>
      <c r="B6">
        <v>750058844</v>
      </c>
      <c r="C6">
        <v>75</v>
      </c>
      <c r="D6" t="s">
        <v>1498</v>
      </c>
      <c r="E6" t="str">
        <f>Tableau13[[#This Row],[FINESS géo]]&amp;" "&amp;Tableau13[[#This Row],[Raison sociale FINESS]]</f>
        <v>750016859 SSIAD DE JOUR VYV3</v>
      </c>
      <c r="F6" t="s">
        <v>1499</v>
      </c>
      <c r="G6" t="s">
        <v>182</v>
      </c>
      <c r="H6" t="s">
        <v>1500</v>
      </c>
      <c r="I6">
        <v>89</v>
      </c>
      <c r="J6">
        <v>4</v>
      </c>
      <c r="K6">
        <v>10</v>
      </c>
      <c r="O6" t="s">
        <v>207</v>
      </c>
      <c r="P6">
        <v>75005</v>
      </c>
      <c r="Q6">
        <v>75105</v>
      </c>
    </row>
    <row r="7" spans="1:17">
      <c r="A7">
        <v>750016859</v>
      </c>
      <c r="B7">
        <v>750058844</v>
      </c>
      <c r="C7">
        <v>75</v>
      </c>
      <c r="D7" t="s">
        <v>1498</v>
      </c>
      <c r="E7" t="str">
        <f>Tableau13[[#This Row],[FINESS géo]]&amp;" "&amp;Tableau13[[#This Row],[Raison sociale FINESS]]</f>
        <v>750016859 SSIAD DE JOUR VYV3</v>
      </c>
      <c r="F7" t="s">
        <v>1499</v>
      </c>
      <c r="G7" t="s">
        <v>182</v>
      </c>
      <c r="H7" t="s">
        <v>1500</v>
      </c>
      <c r="I7">
        <v>89</v>
      </c>
      <c r="J7">
        <v>4</v>
      </c>
      <c r="K7">
        <v>10</v>
      </c>
      <c r="O7" t="s">
        <v>208</v>
      </c>
      <c r="P7">
        <v>75006</v>
      </c>
      <c r="Q7">
        <v>75106</v>
      </c>
    </row>
    <row r="8" spans="1:17">
      <c r="A8">
        <v>750016859</v>
      </c>
      <c r="B8">
        <v>750058844</v>
      </c>
      <c r="C8">
        <v>75</v>
      </c>
      <c r="D8" t="s">
        <v>1498</v>
      </c>
      <c r="E8" t="str">
        <f>Tableau13[[#This Row],[FINESS géo]]&amp;" "&amp;Tableau13[[#This Row],[Raison sociale FINESS]]</f>
        <v>750016859 SSIAD DE JOUR VYV3</v>
      </c>
      <c r="F8" t="s">
        <v>1499</v>
      </c>
      <c r="G8" t="s">
        <v>182</v>
      </c>
      <c r="H8" t="s">
        <v>1500</v>
      </c>
      <c r="I8">
        <v>89</v>
      </c>
      <c r="J8">
        <v>4</v>
      </c>
      <c r="K8">
        <v>10</v>
      </c>
      <c r="O8" t="s">
        <v>209</v>
      </c>
      <c r="P8">
        <v>75007</v>
      </c>
      <c r="Q8">
        <v>75107</v>
      </c>
    </row>
    <row r="9" spans="1:17">
      <c r="A9">
        <v>750016859</v>
      </c>
      <c r="B9">
        <v>750058844</v>
      </c>
      <c r="C9">
        <v>75</v>
      </c>
      <c r="D9" t="s">
        <v>1498</v>
      </c>
      <c r="E9" t="str">
        <f>Tableau13[[#This Row],[FINESS géo]]&amp;" "&amp;Tableau13[[#This Row],[Raison sociale FINESS]]</f>
        <v>750016859 SSIAD DE JOUR VYV3</v>
      </c>
      <c r="F9" t="s">
        <v>1499</v>
      </c>
      <c r="G9" t="s">
        <v>182</v>
      </c>
      <c r="H9" t="s">
        <v>1500</v>
      </c>
      <c r="I9">
        <v>89</v>
      </c>
      <c r="J9">
        <v>4</v>
      </c>
      <c r="K9">
        <v>10</v>
      </c>
      <c r="O9" t="s">
        <v>210</v>
      </c>
      <c r="P9">
        <v>75008</v>
      </c>
      <c r="Q9">
        <v>75108</v>
      </c>
    </row>
    <row r="10" spans="1:17">
      <c r="A10">
        <v>750016859</v>
      </c>
      <c r="B10">
        <v>750058844</v>
      </c>
      <c r="C10">
        <v>75</v>
      </c>
      <c r="D10" t="s">
        <v>1498</v>
      </c>
      <c r="E10" t="str">
        <f>Tableau13[[#This Row],[FINESS géo]]&amp;" "&amp;Tableau13[[#This Row],[Raison sociale FINESS]]</f>
        <v>750016859 SSIAD DE JOUR VYV3</v>
      </c>
      <c r="F10" t="s">
        <v>1499</v>
      </c>
      <c r="G10" t="s">
        <v>182</v>
      </c>
      <c r="H10" t="s">
        <v>1500</v>
      </c>
      <c r="I10">
        <v>89</v>
      </c>
      <c r="J10">
        <v>4</v>
      </c>
      <c r="K10">
        <v>10</v>
      </c>
      <c r="O10" t="s">
        <v>211</v>
      </c>
      <c r="P10">
        <v>75009</v>
      </c>
      <c r="Q10">
        <v>75109</v>
      </c>
    </row>
    <row r="11" spans="1:17">
      <c r="A11">
        <v>750016859</v>
      </c>
      <c r="B11">
        <v>750058844</v>
      </c>
      <c r="C11">
        <v>75</v>
      </c>
      <c r="D11" t="s">
        <v>1498</v>
      </c>
      <c r="E11" t="str">
        <f>Tableau13[[#This Row],[FINESS géo]]&amp;" "&amp;Tableau13[[#This Row],[Raison sociale FINESS]]</f>
        <v>750016859 SSIAD DE JOUR VYV3</v>
      </c>
      <c r="F11" t="s">
        <v>1499</v>
      </c>
      <c r="G11" t="s">
        <v>182</v>
      </c>
      <c r="H11" t="s">
        <v>1500</v>
      </c>
      <c r="I11">
        <v>89</v>
      </c>
      <c r="J11">
        <v>4</v>
      </c>
      <c r="K11">
        <v>10</v>
      </c>
      <c r="O11" t="s">
        <v>212</v>
      </c>
      <c r="P11">
        <v>75010</v>
      </c>
      <c r="Q11">
        <v>75110</v>
      </c>
    </row>
    <row r="12" spans="1:17">
      <c r="A12">
        <v>750016859</v>
      </c>
      <c r="B12">
        <v>750058844</v>
      </c>
      <c r="C12">
        <v>75</v>
      </c>
      <c r="D12" t="s">
        <v>1498</v>
      </c>
      <c r="E12" t="str">
        <f>Tableau13[[#This Row],[FINESS géo]]&amp;" "&amp;Tableau13[[#This Row],[Raison sociale FINESS]]</f>
        <v>750016859 SSIAD DE JOUR VYV3</v>
      </c>
      <c r="F12" t="s">
        <v>1499</v>
      </c>
      <c r="G12" t="s">
        <v>182</v>
      </c>
      <c r="H12" t="s">
        <v>1500</v>
      </c>
      <c r="I12">
        <v>89</v>
      </c>
      <c r="J12">
        <v>4</v>
      </c>
      <c r="K12">
        <v>10</v>
      </c>
      <c r="O12" t="s">
        <v>213</v>
      </c>
      <c r="P12">
        <v>75011</v>
      </c>
      <c r="Q12">
        <v>75111</v>
      </c>
    </row>
    <row r="13" spans="1:17">
      <c r="A13">
        <v>750016859</v>
      </c>
      <c r="B13">
        <v>750058844</v>
      </c>
      <c r="C13">
        <v>75</v>
      </c>
      <c r="D13" t="s">
        <v>1498</v>
      </c>
      <c r="E13" t="str">
        <f>Tableau13[[#This Row],[FINESS géo]]&amp;" "&amp;Tableau13[[#This Row],[Raison sociale FINESS]]</f>
        <v>750016859 SSIAD DE JOUR VYV3</v>
      </c>
      <c r="F13" t="s">
        <v>1499</v>
      </c>
      <c r="G13" t="s">
        <v>182</v>
      </c>
      <c r="H13" t="s">
        <v>1500</v>
      </c>
      <c r="I13">
        <v>89</v>
      </c>
      <c r="J13">
        <v>4</v>
      </c>
      <c r="K13">
        <v>10</v>
      </c>
      <c r="O13" t="s">
        <v>214</v>
      </c>
      <c r="P13">
        <v>75012</v>
      </c>
      <c r="Q13">
        <v>75112</v>
      </c>
    </row>
    <row r="14" spans="1:17">
      <c r="A14">
        <v>750016859</v>
      </c>
      <c r="B14">
        <v>750058844</v>
      </c>
      <c r="C14">
        <v>75</v>
      </c>
      <c r="D14" t="s">
        <v>1498</v>
      </c>
      <c r="E14" t="str">
        <f>Tableau13[[#This Row],[FINESS géo]]&amp;" "&amp;Tableau13[[#This Row],[Raison sociale FINESS]]</f>
        <v>750016859 SSIAD DE JOUR VYV3</v>
      </c>
      <c r="F14" t="s">
        <v>1499</v>
      </c>
      <c r="G14" t="s">
        <v>182</v>
      </c>
      <c r="H14" t="s">
        <v>1500</v>
      </c>
      <c r="I14">
        <v>89</v>
      </c>
      <c r="J14">
        <v>4</v>
      </c>
      <c r="K14">
        <v>10</v>
      </c>
      <c r="O14" t="s">
        <v>215</v>
      </c>
      <c r="P14">
        <v>75013</v>
      </c>
      <c r="Q14">
        <v>75113</v>
      </c>
    </row>
    <row r="15" spans="1:17">
      <c r="A15">
        <v>750016859</v>
      </c>
      <c r="B15">
        <v>750058844</v>
      </c>
      <c r="C15">
        <v>75</v>
      </c>
      <c r="D15" t="s">
        <v>1498</v>
      </c>
      <c r="E15" t="str">
        <f>Tableau13[[#This Row],[FINESS géo]]&amp;" "&amp;Tableau13[[#This Row],[Raison sociale FINESS]]</f>
        <v>750016859 SSIAD DE JOUR VYV3</v>
      </c>
      <c r="F15" t="s">
        <v>1499</v>
      </c>
      <c r="G15" t="s">
        <v>182</v>
      </c>
      <c r="H15" t="s">
        <v>1500</v>
      </c>
      <c r="I15">
        <v>89</v>
      </c>
      <c r="J15">
        <v>4</v>
      </c>
      <c r="K15">
        <v>10</v>
      </c>
      <c r="O15" t="s">
        <v>216</v>
      </c>
      <c r="P15">
        <v>75014</v>
      </c>
      <c r="Q15">
        <v>75114</v>
      </c>
    </row>
    <row r="16" spans="1:17">
      <c r="A16">
        <v>750016859</v>
      </c>
      <c r="B16">
        <v>750058844</v>
      </c>
      <c r="C16">
        <v>75</v>
      </c>
      <c r="D16" t="s">
        <v>1498</v>
      </c>
      <c r="E16" t="str">
        <f>Tableau13[[#This Row],[FINESS géo]]&amp;" "&amp;Tableau13[[#This Row],[Raison sociale FINESS]]</f>
        <v>750016859 SSIAD DE JOUR VYV3</v>
      </c>
      <c r="F16" t="s">
        <v>1499</v>
      </c>
      <c r="G16" t="s">
        <v>182</v>
      </c>
      <c r="H16" t="s">
        <v>1500</v>
      </c>
      <c r="I16">
        <v>89</v>
      </c>
      <c r="J16">
        <v>4</v>
      </c>
      <c r="K16">
        <v>10</v>
      </c>
      <c r="O16" t="s">
        <v>217</v>
      </c>
      <c r="P16">
        <v>75015</v>
      </c>
      <c r="Q16">
        <v>75115</v>
      </c>
    </row>
    <row r="17" spans="1:17">
      <c r="A17">
        <v>750016859</v>
      </c>
      <c r="B17">
        <v>750058844</v>
      </c>
      <c r="C17">
        <v>75</v>
      </c>
      <c r="D17" t="s">
        <v>1498</v>
      </c>
      <c r="E17" t="str">
        <f>Tableau13[[#This Row],[FINESS géo]]&amp;" "&amp;Tableau13[[#This Row],[Raison sociale FINESS]]</f>
        <v>750016859 SSIAD DE JOUR VYV3</v>
      </c>
      <c r="F17" t="s">
        <v>1499</v>
      </c>
      <c r="G17" t="s">
        <v>182</v>
      </c>
      <c r="H17" t="s">
        <v>1500</v>
      </c>
      <c r="I17">
        <v>89</v>
      </c>
      <c r="J17">
        <v>4</v>
      </c>
      <c r="K17">
        <v>10</v>
      </c>
      <c r="O17" t="s">
        <v>218</v>
      </c>
      <c r="P17">
        <v>75016</v>
      </c>
      <c r="Q17">
        <v>75116</v>
      </c>
    </row>
    <row r="18" spans="1:17">
      <c r="A18">
        <v>750016859</v>
      </c>
      <c r="B18">
        <v>750058844</v>
      </c>
      <c r="C18">
        <v>75</v>
      </c>
      <c r="D18" t="s">
        <v>1498</v>
      </c>
      <c r="E18" t="str">
        <f>Tableau13[[#This Row],[FINESS géo]]&amp;" "&amp;Tableau13[[#This Row],[Raison sociale FINESS]]</f>
        <v>750016859 SSIAD DE JOUR VYV3</v>
      </c>
      <c r="F18" t="s">
        <v>1499</v>
      </c>
      <c r="G18" t="s">
        <v>182</v>
      </c>
      <c r="H18" t="s">
        <v>1500</v>
      </c>
      <c r="I18">
        <v>89</v>
      </c>
      <c r="J18">
        <v>4</v>
      </c>
      <c r="K18">
        <v>10</v>
      </c>
      <c r="O18" t="s">
        <v>219</v>
      </c>
      <c r="P18">
        <v>75017</v>
      </c>
      <c r="Q18">
        <v>75117</v>
      </c>
    </row>
    <row r="19" spans="1:17">
      <c r="A19">
        <v>750016859</v>
      </c>
      <c r="B19">
        <v>750058844</v>
      </c>
      <c r="C19">
        <v>75</v>
      </c>
      <c r="D19" t="s">
        <v>1498</v>
      </c>
      <c r="E19" t="str">
        <f>Tableau13[[#This Row],[FINESS géo]]&amp;" "&amp;Tableau13[[#This Row],[Raison sociale FINESS]]</f>
        <v>750016859 SSIAD DE JOUR VYV3</v>
      </c>
      <c r="F19" t="s">
        <v>1499</v>
      </c>
      <c r="G19" t="s">
        <v>182</v>
      </c>
      <c r="H19" t="s">
        <v>1500</v>
      </c>
      <c r="I19">
        <v>89</v>
      </c>
      <c r="J19">
        <v>4</v>
      </c>
      <c r="K19">
        <v>10</v>
      </c>
      <c r="O19" t="s">
        <v>220</v>
      </c>
      <c r="P19">
        <v>75018</v>
      </c>
      <c r="Q19">
        <v>75118</v>
      </c>
    </row>
    <row r="20" spans="1:17">
      <c r="A20">
        <v>750016859</v>
      </c>
      <c r="B20">
        <v>750058844</v>
      </c>
      <c r="C20">
        <v>75</v>
      </c>
      <c r="D20" t="s">
        <v>1498</v>
      </c>
      <c r="E20" t="str">
        <f>Tableau13[[#This Row],[FINESS géo]]&amp;" "&amp;Tableau13[[#This Row],[Raison sociale FINESS]]</f>
        <v>750016859 SSIAD DE JOUR VYV3</v>
      </c>
      <c r="F20" t="s">
        <v>1499</v>
      </c>
      <c r="G20" t="s">
        <v>182</v>
      </c>
      <c r="H20" t="s">
        <v>1500</v>
      </c>
      <c r="I20">
        <v>89</v>
      </c>
      <c r="J20">
        <v>4</v>
      </c>
      <c r="K20">
        <v>10</v>
      </c>
      <c r="O20" t="s">
        <v>221</v>
      </c>
      <c r="P20">
        <v>75019</v>
      </c>
      <c r="Q20">
        <v>75119</v>
      </c>
    </row>
    <row r="21" spans="1:17">
      <c r="A21">
        <v>750016859</v>
      </c>
      <c r="B21">
        <v>750058844</v>
      </c>
      <c r="C21">
        <v>75</v>
      </c>
      <c r="D21" t="s">
        <v>1498</v>
      </c>
      <c r="E21" t="str">
        <f>Tableau13[[#This Row],[FINESS géo]]&amp;" "&amp;Tableau13[[#This Row],[Raison sociale FINESS]]</f>
        <v>750016859 SSIAD DE JOUR VYV3</v>
      </c>
      <c r="F21" t="s">
        <v>1499</v>
      </c>
      <c r="G21" t="s">
        <v>182</v>
      </c>
      <c r="H21" t="s">
        <v>1500</v>
      </c>
      <c r="I21">
        <v>89</v>
      </c>
      <c r="J21">
        <v>4</v>
      </c>
      <c r="K21">
        <v>10</v>
      </c>
      <c r="O21" t="s">
        <v>222</v>
      </c>
      <c r="P21">
        <v>75020</v>
      </c>
      <c r="Q21">
        <v>75120</v>
      </c>
    </row>
    <row r="22" spans="1:17">
      <c r="A22">
        <v>750020299</v>
      </c>
      <c r="B22">
        <v>750020778</v>
      </c>
      <c r="C22">
        <v>75</v>
      </c>
      <c r="D22" t="s">
        <v>1501</v>
      </c>
      <c r="E22" t="str">
        <f>Tableau13[[#This Row],[FINESS géo]]&amp;" "&amp;Tableau13[[#This Row],[Raison sociale FINESS]]</f>
        <v>750020299 SPASAD NOTRE VILLAGE</v>
      </c>
      <c r="F22" t="s">
        <v>1502</v>
      </c>
      <c r="G22" t="s">
        <v>182</v>
      </c>
      <c r="H22" t="s">
        <v>1500</v>
      </c>
      <c r="I22">
        <v>103</v>
      </c>
      <c r="J22">
        <v>0</v>
      </c>
      <c r="K22">
        <v>0</v>
      </c>
      <c r="L22" t="s">
        <v>217</v>
      </c>
      <c r="M22">
        <v>75015</v>
      </c>
      <c r="N22">
        <v>75115</v>
      </c>
    </row>
    <row r="23" spans="1:17">
      <c r="A23">
        <v>750024978</v>
      </c>
      <c r="B23">
        <v>570010173</v>
      </c>
      <c r="C23">
        <v>75</v>
      </c>
      <c r="D23" t="s">
        <v>1503</v>
      </c>
      <c r="E23" t="str">
        <f>Tableau13[[#This Row],[FINESS géo]]&amp;" "&amp;Tableau13[[#This Row],[Raison sociale FINESS]]</f>
        <v>750024978 SSIAD PARIS GROUPE SOS SENIORS</v>
      </c>
      <c r="F23" t="s">
        <v>1499</v>
      </c>
      <c r="G23" t="s">
        <v>182</v>
      </c>
      <c r="H23" t="s">
        <v>1500</v>
      </c>
      <c r="I23">
        <v>140</v>
      </c>
      <c r="J23">
        <v>10</v>
      </c>
      <c r="K23">
        <v>10</v>
      </c>
      <c r="L23" t="s">
        <v>220</v>
      </c>
      <c r="M23">
        <v>75018</v>
      </c>
      <c r="N23">
        <v>75118</v>
      </c>
      <c r="O23" t="s">
        <v>203</v>
      </c>
      <c r="P23">
        <v>75001</v>
      </c>
      <c r="Q23">
        <v>75101</v>
      </c>
    </row>
    <row r="24" spans="1:17">
      <c r="A24">
        <v>750024978</v>
      </c>
      <c r="B24">
        <v>570010173</v>
      </c>
      <c r="C24">
        <v>75</v>
      </c>
      <c r="D24" t="s">
        <v>1503</v>
      </c>
      <c r="E24" t="str">
        <f>Tableau13[[#This Row],[FINESS géo]]&amp;" "&amp;Tableau13[[#This Row],[Raison sociale FINESS]]</f>
        <v>750024978 SSIAD PARIS GROUPE SOS SENIORS</v>
      </c>
      <c r="F24" t="s">
        <v>1499</v>
      </c>
      <c r="G24" t="s">
        <v>182</v>
      </c>
      <c r="H24" t="s">
        <v>1500</v>
      </c>
      <c r="I24">
        <v>140</v>
      </c>
      <c r="J24">
        <v>10</v>
      </c>
      <c r="K24">
        <v>10</v>
      </c>
      <c r="L24" t="s">
        <v>221</v>
      </c>
      <c r="M24">
        <v>75019</v>
      </c>
      <c r="N24">
        <v>75119</v>
      </c>
      <c r="O24" t="s">
        <v>204</v>
      </c>
      <c r="P24">
        <v>75002</v>
      </c>
      <c r="Q24">
        <v>75102</v>
      </c>
    </row>
    <row r="25" spans="1:17">
      <c r="A25">
        <v>750024978</v>
      </c>
      <c r="B25">
        <v>570010173</v>
      </c>
      <c r="C25">
        <v>75</v>
      </c>
      <c r="D25" t="s">
        <v>1503</v>
      </c>
      <c r="E25" t="str">
        <f>Tableau13[[#This Row],[FINESS géo]]&amp;" "&amp;Tableau13[[#This Row],[Raison sociale FINESS]]</f>
        <v>750024978 SSIAD PARIS GROUPE SOS SENIORS</v>
      </c>
      <c r="F25" t="s">
        <v>1499</v>
      </c>
      <c r="G25" t="s">
        <v>182</v>
      </c>
      <c r="H25" t="s">
        <v>1500</v>
      </c>
      <c r="I25">
        <v>140</v>
      </c>
      <c r="J25">
        <v>10</v>
      </c>
      <c r="K25">
        <v>10</v>
      </c>
      <c r="L25" s="21"/>
      <c r="M25" s="21"/>
      <c r="O25" t="s">
        <v>205</v>
      </c>
      <c r="P25">
        <v>75003</v>
      </c>
      <c r="Q25">
        <v>75103</v>
      </c>
    </row>
    <row r="26" spans="1:17">
      <c r="A26">
        <v>750024978</v>
      </c>
      <c r="B26">
        <v>570010173</v>
      </c>
      <c r="C26">
        <v>75</v>
      </c>
      <c r="D26" t="s">
        <v>1503</v>
      </c>
      <c r="E26" t="str">
        <f>Tableau13[[#This Row],[FINESS géo]]&amp;" "&amp;Tableau13[[#This Row],[Raison sociale FINESS]]</f>
        <v>750024978 SSIAD PARIS GROUPE SOS SENIORS</v>
      </c>
      <c r="F26" t="s">
        <v>1499</v>
      </c>
      <c r="G26" t="s">
        <v>182</v>
      </c>
      <c r="H26" t="s">
        <v>1500</v>
      </c>
      <c r="I26">
        <v>140</v>
      </c>
      <c r="J26">
        <v>10</v>
      </c>
      <c r="K26">
        <v>10</v>
      </c>
      <c r="L26" s="21"/>
      <c r="M26" s="21"/>
      <c r="O26" t="s">
        <v>206</v>
      </c>
      <c r="P26">
        <v>75004</v>
      </c>
      <c r="Q26">
        <v>75104</v>
      </c>
    </row>
    <row r="27" spans="1:17">
      <c r="A27">
        <v>750024978</v>
      </c>
      <c r="B27">
        <v>570010173</v>
      </c>
      <c r="C27">
        <v>75</v>
      </c>
      <c r="D27" t="s">
        <v>1503</v>
      </c>
      <c r="E27" t="str">
        <f>Tableau13[[#This Row],[FINESS géo]]&amp;" "&amp;Tableau13[[#This Row],[Raison sociale FINESS]]</f>
        <v>750024978 SSIAD PARIS GROUPE SOS SENIORS</v>
      </c>
      <c r="F27" t="s">
        <v>1499</v>
      </c>
      <c r="G27" t="s">
        <v>182</v>
      </c>
      <c r="H27" t="s">
        <v>1500</v>
      </c>
      <c r="I27">
        <v>140</v>
      </c>
      <c r="J27">
        <v>10</v>
      </c>
      <c r="K27">
        <v>10</v>
      </c>
      <c r="L27" s="21"/>
      <c r="M27" s="21"/>
      <c r="O27" t="s">
        <v>207</v>
      </c>
      <c r="P27">
        <v>75005</v>
      </c>
      <c r="Q27">
        <v>75105</v>
      </c>
    </row>
    <row r="28" spans="1:17">
      <c r="A28">
        <v>750024978</v>
      </c>
      <c r="B28">
        <v>570010173</v>
      </c>
      <c r="C28">
        <v>75</v>
      </c>
      <c r="D28" t="s">
        <v>1503</v>
      </c>
      <c r="E28" t="str">
        <f>Tableau13[[#This Row],[FINESS géo]]&amp;" "&amp;Tableau13[[#This Row],[Raison sociale FINESS]]</f>
        <v>750024978 SSIAD PARIS GROUPE SOS SENIORS</v>
      </c>
      <c r="F28" t="s">
        <v>1499</v>
      </c>
      <c r="G28" t="s">
        <v>182</v>
      </c>
      <c r="H28" t="s">
        <v>1500</v>
      </c>
      <c r="I28">
        <v>140</v>
      </c>
      <c r="J28">
        <v>10</v>
      </c>
      <c r="K28">
        <v>10</v>
      </c>
      <c r="L28" s="21"/>
      <c r="M28" s="21"/>
      <c r="O28" t="s">
        <v>208</v>
      </c>
      <c r="P28">
        <v>75006</v>
      </c>
      <c r="Q28">
        <v>75106</v>
      </c>
    </row>
    <row r="29" spans="1:17">
      <c r="A29">
        <v>750024978</v>
      </c>
      <c r="B29">
        <v>570010173</v>
      </c>
      <c r="C29">
        <v>75</v>
      </c>
      <c r="D29" t="s">
        <v>1503</v>
      </c>
      <c r="E29" t="str">
        <f>Tableau13[[#This Row],[FINESS géo]]&amp;" "&amp;Tableau13[[#This Row],[Raison sociale FINESS]]</f>
        <v>750024978 SSIAD PARIS GROUPE SOS SENIORS</v>
      </c>
      <c r="F29" t="s">
        <v>1499</v>
      </c>
      <c r="G29" t="s">
        <v>182</v>
      </c>
      <c r="H29" t="s">
        <v>1500</v>
      </c>
      <c r="I29">
        <v>140</v>
      </c>
      <c r="J29">
        <v>10</v>
      </c>
      <c r="K29">
        <v>10</v>
      </c>
      <c r="L29" s="21"/>
      <c r="M29" s="21"/>
      <c r="O29" t="s">
        <v>209</v>
      </c>
      <c r="P29">
        <v>75007</v>
      </c>
      <c r="Q29">
        <v>75107</v>
      </c>
    </row>
    <row r="30" spans="1:17">
      <c r="A30">
        <v>750024978</v>
      </c>
      <c r="B30">
        <v>570010173</v>
      </c>
      <c r="C30">
        <v>75</v>
      </c>
      <c r="D30" t="s">
        <v>1503</v>
      </c>
      <c r="E30" t="str">
        <f>Tableau13[[#This Row],[FINESS géo]]&amp;" "&amp;Tableau13[[#This Row],[Raison sociale FINESS]]</f>
        <v>750024978 SSIAD PARIS GROUPE SOS SENIORS</v>
      </c>
      <c r="F30" t="s">
        <v>1499</v>
      </c>
      <c r="G30" t="s">
        <v>182</v>
      </c>
      <c r="H30" t="s">
        <v>1500</v>
      </c>
      <c r="I30">
        <v>140</v>
      </c>
      <c r="J30">
        <v>10</v>
      </c>
      <c r="K30">
        <v>10</v>
      </c>
      <c r="L30" s="21"/>
      <c r="M30" s="21"/>
      <c r="O30" t="s">
        <v>210</v>
      </c>
      <c r="P30">
        <v>75008</v>
      </c>
      <c r="Q30">
        <v>75108</v>
      </c>
    </row>
    <row r="31" spans="1:17">
      <c r="A31">
        <v>750024978</v>
      </c>
      <c r="B31">
        <v>570010173</v>
      </c>
      <c r="C31">
        <v>75</v>
      </c>
      <c r="D31" t="s">
        <v>1503</v>
      </c>
      <c r="E31" t="str">
        <f>Tableau13[[#This Row],[FINESS géo]]&amp;" "&amp;Tableau13[[#This Row],[Raison sociale FINESS]]</f>
        <v>750024978 SSIAD PARIS GROUPE SOS SENIORS</v>
      </c>
      <c r="F31" t="s">
        <v>1499</v>
      </c>
      <c r="G31" t="s">
        <v>182</v>
      </c>
      <c r="H31" t="s">
        <v>1500</v>
      </c>
      <c r="I31">
        <v>140</v>
      </c>
      <c r="J31">
        <v>10</v>
      </c>
      <c r="K31">
        <v>10</v>
      </c>
      <c r="L31" s="21"/>
      <c r="M31" s="21"/>
      <c r="O31" t="s">
        <v>211</v>
      </c>
      <c r="P31">
        <v>75009</v>
      </c>
      <c r="Q31">
        <v>75109</v>
      </c>
    </row>
    <row r="32" spans="1:17">
      <c r="A32">
        <v>750024978</v>
      </c>
      <c r="B32">
        <v>570010173</v>
      </c>
      <c r="C32">
        <v>75</v>
      </c>
      <c r="D32" t="s">
        <v>1503</v>
      </c>
      <c r="E32" t="str">
        <f>Tableau13[[#This Row],[FINESS géo]]&amp;" "&amp;Tableau13[[#This Row],[Raison sociale FINESS]]</f>
        <v>750024978 SSIAD PARIS GROUPE SOS SENIORS</v>
      </c>
      <c r="F32" t="s">
        <v>1499</v>
      </c>
      <c r="G32" t="s">
        <v>182</v>
      </c>
      <c r="H32" t="s">
        <v>1500</v>
      </c>
      <c r="I32">
        <v>140</v>
      </c>
      <c r="J32">
        <v>10</v>
      </c>
      <c r="K32">
        <v>10</v>
      </c>
      <c r="L32" s="21"/>
      <c r="M32" s="21"/>
      <c r="O32" t="s">
        <v>212</v>
      </c>
      <c r="P32">
        <v>75010</v>
      </c>
      <c r="Q32">
        <v>75110</v>
      </c>
    </row>
    <row r="33" spans="1:17">
      <c r="A33">
        <v>750024978</v>
      </c>
      <c r="B33">
        <v>570010173</v>
      </c>
      <c r="C33">
        <v>75</v>
      </c>
      <c r="D33" t="s">
        <v>1503</v>
      </c>
      <c r="E33" t="str">
        <f>Tableau13[[#This Row],[FINESS géo]]&amp;" "&amp;Tableau13[[#This Row],[Raison sociale FINESS]]</f>
        <v>750024978 SSIAD PARIS GROUPE SOS SENIORS</v>
      </c>
      <c r="F33" t="s">
        <v>1499</v>
      </c>
      <c r="G33" t="s">
        <v>182</v>
      </c>
      <c r="H33" t="s">
        <v>1500</v>
      </c>
      <c r="I33">
        <v>140</v>
      </c>
      <c r="J33">
        <v>10</v>
      </c>
      <c r="K33">
        <v>10</v>
      </c>
      <c r="L33" s="21"/>
      <c r="M33" s="21"/>
      <c r="O33" t="s">
        <v>213</v>
      </c>
      <c r="P33">
        <v>75011</v>
      </c>
      <c r="Q33">
        <v>75111</v>
      </c>
    </row>
    <row r="34" spans="1:17">
      <c r="A34">
        <v>750024978</v>
      </c>
      <c r="B34">
        <v>570010173</v>
      </c>
      <c r="C34">
        <v>75</v>
      </c>
      <c r="D34" t="s">
        <v>1503</v>
      </c>
      <c r="E34" t="str">
        <f>Tableau13[[#This Row],[FINESS géo]]&amp;" "&amp;Tableau13[[#This Row],[Raison sociale FINESS]]</f>
        <v>750024978 SSIAD PARIS GROUPE SOS SENIORS</v>
      </c>
      <c r="F34" t="s">
        <v>1499</v>
      </c>
      <c r="G34" t="s">
        <v>182</v>
      </c>
      <c r="H34" t="s">
        <v>1500</v>
      </c>
      <c r="I34">
        <v>140</v>
      </c>
      <c r="J34">
        <v>10</v>
      </c>
      <c r="K34">
        <v>10</v>
      </c>
      <c r="L34" s="21"/>
      <c r="M34" s="21"/>
      <c r="O34" t="s">
        <v>214</v>
      </c>
      <c r="P34">
        <v>75012</v>
      </c>
      <c r="Q34">
        <v>75112</v>
      </c>
    </row>
    <row r="35" spans="1:17">
      <c r="A35">
        <v>750024978</v>
      </c>
      <c r="B35">
        <v>570010173</v>
      </c>
      <c r="C35">
        <v>75</v>
      </c>
      <c r="D35" t="s">
        <v>1503</v>
      </c>
      <c r="E35" t="str">
        <f>Tableau13[[#This Row],[FINESS géo]]&amp;" "&amp;Tableau13[[#This Row],[Raison sociale FINESS]]</f>
        <v>750024978 SSIAD PARIS GROUPE SOS SENIORS</v>
      </c>
      <c r="F35" t="s">
        <v>1499</v>
      </c>
      <c r="G35" t="s">
        <v>182</v>
      </c>
      <c r="H35" t="s">
        <v>1500</v>
      </c>
      <c r="I35">
        <v>140</v>
      </c>
      <c r="J35">
        <v>10</v>
      </c>
      <c r="K35">
        <v>10</v>
      </c>
      <c r="L35" s="21"/>
      <c r="M35" s="21"/>
      <c r="O35" t="s">
        <v>215</v>
      </c>
      <c r="P35">
        <v>75013</v>
      </c>
      <c r="Q35">
        <v>75113</v>
      </c>
    </row>
    <row r="36" spans="1:17">
      <c r="A36">
        <v>750024978</v>
      </c>
      <c r="B36">
        <v>570010173</v>
      </c>
      <c r="C36">
        <v>75</v>
      </c>
      <c r="D36" t="s">
        <v>1503</v>
      </c>
      <c r="E36" t="str">
        <f>Tableau13[[#This Row],[FINESS géo]]&amp;" "&amp;Tableau13[[#This Row],[Raison sociale FINESS]]</f>
        <v>750024978 SSIAD PARIS GROUPE SOS SENIORS</v>
      </c>
      <c r="F36" t="s">
        <v>1499</v>
      </c>
      <c r="G36" t="s">
        <v>182</v>
      </c>
      <c r="H36" t="s">
        <v>1500</v>
      </c>
      <c r="I36">
        <v>140</v>
      </c>
      <c r="J36">
        <v>10</v>
      </c>
      <c r="K36">
        <v>10</v>
      </c>
      <c r="L36" s="21"/>
      <c r="M36" s="21"/>
      <c r="O36" t="s">
        <v>216</v>
      </c>
      <c r="P36">
        <v>75014</v>
      </c>
      <c r="Q36">
        <v>75114</v>
      </c>
    </row>
    <row r="37" spans="1:17">
      <c r="A37">
        <v>750024978</v>
      </c>
      <c r="B37">
        <v>570010173</v>
      </c>
      <c r="C37">
        <v>75</v>
      </c>
      <c r="D37" t="s">
        <v>1503</v>
      </c>
      <c r="E37" t="str">
        <f>Tableau13[[#This Row],[FINESS géo]]&amp;" "&amp;Tableau13[[#This Row],[Raison sociale FINESS]]</f>
        <v>750024978 SSIAD PARIS GROUPE SOS SENIORS</v>
      </c>
      <c r="F37" t="s">
        <v>1499</v>
      </c>
      <c r="G37" t="s">
        <v>182</v>
      </c>
      <c r="H37" t="s">
        <v>1500</v>
      </c>
      <c r="I37">
        <v>140</v>
      </c>
      <c r="J37">
        <v>10</v>
      </c>
      <c r="K37">
        <v>10</v>
      </c>
      <c r="L37" s="21"/>
      <c r="M37" s="21"/>
      <c r="O37" t="s">
        <v>217</v>
      </c>
      <c r="P37">
        <v>75015</v>
      </c>
      <c r="Q37">
        <v>75115</v>
      </c>
    </row>
    <row r="38" spans="1:17">
      <c r="A38">
        <v>750024978</v>
      </c>
      <c r="B38">
        <v>570010173</v>
      </c>
      <c r="C38">
        <v>75</v>
      </c>
      <c r="D38" t="s">
        <v>1503</v>
      </c>
      <c r="E38" t="str">
        <f>Tableau13[[#This Row],[FINESS géo]]&amp;" "&amp;Tableau13[[#This Row],[Raison sociale FINESS]]</f>
        <v>750024978 SSIAD PARIS GROUPE SOS SENIORS</v>
      </c>
      <c r="F38" t="s">
        <v>1499</v>
      </c>
      <c r="G38" t="s">
        <v>182</v>
      </c>
      <c r="H38" t="s">
        <v>1500</v>
      </c>
      <c r="I38">
        <v>140</v>
      </c>
      <c r="J38">
        <v>10</v>
      </c>
      <c r="K38">
        <v>10</v>
      </c>
      <c r="L38" s="21"/>
      <c r="M38" s="21"/>
      <c r="O38" t="s">
        <v>218</v>
      </c>
      <c r="P38">
        <v>75016</v>
      </c>
      <c r="Q38">
        <v>75116</v>
      </c>
    </row>
    <row r="39" spans="1:17">
      <c r="A39">
        <v>750024978</v>
      </c>
      <c r="B39">
        <v>570010173</v>
      </c>
      <c r="C39">
        <v>75</v>
      </c>
      <c r="D39" t="s">
        <v>1503</v>
      </c>
      <c r="E39" t="str">
        <f>Tableau13[[#This Row],[FINESS géo]]&amp;" "&amp;Tableau13[[#This Row],[Raison sociale FINESS]]</f>
        <v>750024978 SSIAD PARIS GROUPE SOS SENIORS</v>
      </c>
      <c r="F39" t="s">
        <v>1499</v>
      </c>
      <c r="G39" t="s">
        <v>182</v>
      </c>
      <c r="H39" t="s">
        <v>1500</v>
      </c>
      <c r="I39">
        <v>140</v>
      </c>
      <c r="J39">
        <v>10</v>
      </c>
      <c r="K39">
        <v>10</v>
      </c>
      <c r="L39" s="21"/>
      <c r="M39" s="21"/>
      <c r="O39" t="s">
        <v>219</v>
      </c>
      <c r="P39">
        <v>75017</v>
      </c>
      <c r="Q39">
        <v>75117</v>
      </c>
    </row>
    <row r="40" spans="1:17">
      <c r="A40">
        <v>750024978</v>
      </c>
      <c r="B40">
        <v>570010173</v>
      </c>
      <c r="C40">
        <v>75</v>
      </c>
      <c r="D40" t="s">
        <v>1503</v>
      </c>
      <c r="E40" t="str">
        <f>Tableau13[[#This Row],[FINESS géo]]&amp;" "&amp;Tableau13[[#This Row],[Raison sociale FINESS]]</f>
        <v>750024978 SSIAD PARIS GROUPE SOS SENIORS</v>
      </c>
      <c r="F40" t="s">
        <v>1499</v>
      </c>
      <c r="G40" t="s">
        <v>182</v>
      </c>
      <c r="H40" t="s">
        <v>1500</v>
      </c>
      <c r="I40">
        <v>140</v>
      </c>
      <c r="J40">
        <v>10</v>
      </c>
      <c r="K40">
        <v>10</v>
      </c>
      <c r="L40" s="21"/>
      <c r="M40" s="21"/>
      <c r="O40" t="s">
        <v>220</v>
      </c>
      <c r="P40">
        <v>75018</v>
      </c>
      <c r="Q40">
        <v>75118</v>
      </c>
    </row>
    <row r="41" spans="1:17">
      <c r="A41">
        <v>750024978</v>
      </c>
      <c r="B41">
        <v>570010173</v>
      </c>
      <c r="C41">
        <v>75</v>
      </c>
      <c r="D41" t="s">
        <v>1503</v>
      </c>
      <c r="E41" t="str">
        <f>Tableau13[[#This Row],[FINESS géo]]&amp;" "&amp;Tableau13[[#This Row],[Raison sociale FINESS]]</f>
        <v>750024978 SSIAD PARIS GROUPE SOS SENIORS</v>
      </c>
      <c r="F41" t="s">
        <v>1499</v>
      </c>
      <c r="G41" t="s">
        <v>182</v>
      </c>
      <c r="H41" t="s">
        <v>1500</v>
      </c>
      <c r="I41">
        <v>140</v>
      </c>
      <c r="J41">
        <v>10</v>
      </c>
      <c r="K41">
        <v>10</v>
      </c>
      <c r="L41" s="21"/>
      <c r="M41" s="21"/>
      <c r="O41" t="s">
        <v>221</v>
      </c>
      <c r="P41">
        <v>75019</v>
      </c>
      <c r="Q41">
        <v>75119</v>
      </c>
    </row>
    <row r="42" spans="1:17">
      <c r="A42">
        <v>750024978</v>
      </c>
      <c r="B42">
        <v>570010173</v>
      </c>
      <c r="C42">
        <v>75</v>
      </c>
      <c r="D42" t="s">
        <v>1503</v>
      </c>
      <c r="E42" t="str">
        <f>Tableau13[[#This Row],[FINESS géo]]&amp;" "&amp;Tableau13[[#This Row],[Raison sociale FINESS]]</f>
        <v>750024978 SSIAD PARIS GROUPE SOS SENIORS</v>
      </c>
      <c r="F42" t="s">
        <v>1499</v>
      </c>
      <c r="G42" t="s">
        <v>182</v>
      </c>
      <c r="H42" t="s">
        <v>1500</v>
      </c>
      <c r="I42">
        <v>140</v>
      </c>
      <c r="J42">
        <v>10</v>
      </c>
      <c r="K42">
        <v>10</v>
      </c>
      <c r="L42" s="21"/>
      <c r="M42" s="21"/>
      <c r="O42" t="s">
        <v>222</v>
      </c>
      <c r="P42">
        <v>75020</v>
      </c>
      <c r="Q42">
        <v>75120</v>
      </c>
    </row>
    <row r="43" spans="1:17">
      <c r="A43">
        <v>750026189</v>
      </c>
      <c r="B43">
        <v>920028263</v>
      </c>
      <c r="C43">
        <v>75</v>
      </c>
      <c r="D43" t="s">
        <v>1504</v>
      </c>
      <c r="E43" t="str">
        <f>Tableau13[[#This Row],[FINESS géo]]&amp;" "&amp;Tableau13[[#This Row],[Raison sociale FINESS]]</f>
        <v>750026189 SSIAD DOMUSVI PARIS 16</v>
      </c>
      <c r="F43" t="s">
        <v>1499</v>
      </c>
      <c r="G43" t="s">
        <v>182</v>
      </c>
      <c r="H43" t="s">
        <v>1505</v>
      </c>
      <c r="I43">
        <v>86</v>
      </c>
      <c r="J43">
        <v>4</v>
      </c>
      <c r="K43">
        <v>0</v>
      </c>
      <c r="L43" t="s">
        <v>218</v>
      </c>
      <c r="M43">
        <v>75016</v>
      </c>
      <c r="N43">
        <v>75116</v>
      </c>
      <c r="O43" t="s">
        <v>203</v>
      </c>
      <c r="P43">
        <v>75001</v>
      </c>
      <c r="Q43">
        <v>75101</v>
      </c>
    </row>
    <row r="44" spans="1:17">
      <c r="A44">
        <v>750026189</v>
      </c>
      <c r="B44">
        <v>920028263</v>
      </c>
      <c r="C44">
        <v>75</v>
      </c>
      <c r="D44" t="s">
        <v>1504</v>
      </c>
      <c r="E44" t="str">
        <f>Tableau13[[#This Row],[FINESS géo]]&amp;" "&amp;Tableau13[[#This Row],[Raison sociale FINESS]]</f>
        <v>750026189 SSIAD DOMUSVI PARIS 16</v>
      </c>
      <c r="F44" t="s">
        <v>1499</v>
      </c>
      <c r="G44" t="s">
        <v>182</v>
      </c>
      <c r="H44" t="s">
        <v>1505</v>
      </c>
      <c r="I44">
        <v>86</v>
      </c>
      <c r="J44">
        <v>4</v>
      </c>
      <c r="K44">
        <v>0</v>
      </c>
      <c r="L44" s="21"/>
      <c r="M44" s="21"/>
      <c r="O44" t="s">
        <v>204</v>
      </c>
      <c r="P44">
        <v>75002</v>
      </c>
      <c r="Q44">
        <v>75102</v>
      </c>
    </row>
    <row r="45" spans="1:17">
      <c r="A45">
        <v>750026189</v>
      </c>
      <c r="B45">
        <v>920028263</v>
      </c>
      <c r="C45">
        <v>75</v>
      </c>
      <c r="D45" t="s">
        <v>1504</v>
      </c>
      <c r="E45" t="str">
        <f>Tableau13[[#This Row],[FINESS géo]]&amp;" "&amp;Tableau13[[#This Row],[Raison sociale FINESS]]</f>
        <v>750026189 SSIAD DOMUSVI PARIS 16</v>
      </c>
      <c r="F45" t="s">
        <v>1499</v>
      </c>
      <c r="G45" t="s">
        <v>182</v>
      </c>
      <c r="H45" t="s">
        <v>1505</v>
      </c>
      <c r="I45">
        <v>86</v>
      </c>
      <c r="J45">
        <v>4</v>
      </c>
      <c r="K45">
        <v>0</v>
      </c>
      <c r="L45" s="21"/>
      <c r="M45" s="21"/>
      <c r="O45" t="s">
        <v>205</v>
      </c>
      <c r="P45">
        <v>75003</v>
      </c>
      <c r="Q45">
        <v>75103</v>
      </c>
    </row>
    <row r="46" spans="1:17">
      <c r="A46">
        <v>750026189</v>
      </c>
      <c r="B46">
        <v>920028263</v>
      </c>
      <c r="C46">
        <v>75</v>
      </c>
      <c r="D46" t="s">
        <v>1504</v>
      </c>
      <c r="E46" t="str">
        <f>Tableau13[[#This Row],[FINESS géo]]&amp;" "&amp;Tableau13[[#This Row],[Raison sociale FINESS]]</f>
        <v>750026189 SSIAD DOMUSVI PARIS 16</v>
      </c>
      <c r="F46" t="s">
        <v>1499</v>
      </c>
      <c r="G46" t="s">
        <v>182</v>
      </c>
      <c r="H46" t="s">
        <v>1505</v>
      </c>
      <c r="I46">
        <v>86</v>
      </c>
      <c r="J46">
        <v>4</v>
      </c>
      <c r="K46">
        <v>0</v>
      </c>
      <c r="L46" s="21"/>
      <c r="M46" s="21"/>
      <c r="O46" t="s">
        <v>206</v>
      </c>
      <c r="P46">
        <v>75004</v>
      </c>
      <c r="Q46">
        <v>75104</v>
      </c>
    </row>
    <row r="47" spans="1:17">
      <c r="A47">
        <v>750026189</v>
      </c>
      <c r="B47">
        <v>920028263</v>
      </c>
      <c r="C47">
        <v>75</v>
      </c>
      <c r="D47" t="s">
        <v>1504</v>
      </c>
      <c r="E47" t="str">
        <f>Tableau13[[#This Row],[FINESS géo]]&amp;" "&amp;Tableau13[[#This Row],[Raison sociale FINESS]]</f>
        <v>750026189 SSIAD DOMUSVI PARIS 16</v>
      </c>
      <c r="F47" t="s">
        <v>1499</v>
      </c>
      <c r="G47" t="s">
        <v>182</v>
      </c>
      <c r="H47" t="s">
        <v>1505</v>
      </c>
      <c r="I47">
        <v>86</v>
      </c>
      <c r="J47">
        <v>4</v>
      </c>
      <c r="K47">
        <v>0</v>
      </c>
      <c r="L47" s="21"/>
      <c r="M47" s="21"/>
      <c r="O47" t="s">
        <v>207</v>
      </c>
      <c r="P47">
        <v>75005</v>
      </c>
      <c r="Q47">
        <v>75105</v>
      </c>
    </row>
    <row r="48" spans="1:17">
      <c r="A48">
        <v>750026189</v>
      </c>
      <c r="B48">
        <v>920028263</v>
      </c>
      <c r="C48">
        <v>75</v>
      </c>
      <c r="D48" t="s">
        <v>1504</v>
      </c>
      <c r="E48" t="str">
        <f>Tableau13[[#This Row],[FINESS géo]]&amp;" "&amp;Tableau13[[#This Row],[Raison sociale FINESS]]</f>
        <v>750026189 SSIAD DOMUSVI PARIS 16</v>
      </c>
      <c r="F48" t="s">
        <v>1499</v>
      </c>
      <c r="G48" t="s">
        <v>182</v>
      </c>
      <c r="H48" t="s">
        <v>1505</v>
      </c>
      <c r="I48">
        <v>86</v>
      </c>
      <c r="J48">
        <v>4</v>
      </c>
      <c r="K48">
        <v>0</v>
      </c>
      <c r="L48" s="21"/>
      <c r="M48" s="21"/>
      <c r="O48" t="s">
        <v>208</v>
      </c>
      <c r="P48">
        <v>75006</v>
      </c>
      <c r="Q48">
        <v>75106</v>
      </c>
    </row>
    <row r="49" spans="1:17">
      <c r="A49">
        <v>750026189</v>
      </c>
      <c r="B49">
        <v>920028263</v>
      </c>
      <c r="C49">
        <v>75</v>
      </c>
      <c r="D49" t="s">
        <v>1504</v>
      </c>
      <c r="E49" t="str">
        <f>Tableau13[[#This Row],[FINESS géo]]&amp;" "&amp;Tableau13[[#This Row],[Raison sociale FINESS]]</f>
        <v>750026189 SSIAD DOMUSVI PARIS 16</v>
      </c>
      <c r="F49" t="s">
        <v>1499</v>
      </c>
      <c r="G49" t="s">
        <v>182</v>
      </c>
      <c r="H49" t="s">
        <v>1505</v>
      </c>
      <c r="I49">
        <v>86</v>
      </c>
      <c r="J49">
        <v>4</v>
      </c>
      <c r="K49">
        <v>0</v>
      </c>
      <c r="L49" s="21"/>
      <c r="M49" s="21"/>
      <c r="O49" t="s">
        <v>209</v>
      </c>
      <c r="P49">
        <v>75007</v>
      </c>
      <c r="Q49">
        <v>75107</v>
      </c>
    </row>
    <row r="50" spans="1:17">
      <c r="A50">
        <v>750026189</v>
      </c>
      <c r="B50">
        <v>920028263</v>
      </c>
      <c r="C50">
        <v>75</v>
      </c>
      <c r="D50" t="s">
        <v>1504</v>
      </c>
      <c r="E50" t="str">
        <f>Tableau13[[#This Row],[FINESS géo]]&amp;" "&amp;Tableau13[[#This Row],[Raison sociale FINESS]]</f>
        <v>750026189 SSIAD DOMUSVI PARIS 16</v>
      </c>
      <c r="F50" t="s">
        <v>1499</v>
      </c>
      <c r="G50" t="s">
        <v>182</v>
      </c>
      <c r="H50" t="s">
        <v>1505</v>
      </c>
      <c r="I50">
        <v>86</v>
      </c>
      <c r="J50">
        <v>4</v>
      </c>
      <c r="K50">
        <v>0</v>
      </c>
      <c r="L50" s="21"/>
      <c r="M50" s="21"/>
      <c r="O50" t="s">
        <v>210</v>
      </c>
      <c r="P50">
        <v>75008</v>
      </c>
      <c r="Q50">
        <v>75108</v>
      </c>
    </row>
    <row r="51" spans="1:17">
      <c r="A51">
        <v>750026189</v>
      </c>
      <c r="B51">
        <v>920028263</v>
      </c>
      <c r="C51">
        <v>75</v>
      </c>
      <c r="D51" t="s">
        <v>1504</v>
      </c>
      <c r="E51" t="str">
        <f>Tableau13[[#This Row],[FINESS géo]]&amp;" "&amp;Tableau13[[#This Row],[Raison sociale FINESS]]</f>
        <v>750026189 SSIAD DOMUSVI PARIS 16</v>
      </c>
      <c r="F51" t="s">
        <v>1499</v>
      </c>
      <c r="G51" t="s">
        <v>182</v>
      </c>
      <c r="H51" t="s">
        <v>1505</v>
      </c>
      <c r="I51">
        <v>86</v>
      </c>
      <c r="J51">
        <v>4</v>
      </c>
      <c r="K51">
        <v>0</v>
      </c>
      <c r="L51" s="21"/>
      <c r="M51" s="21"/>
      <c r="O51" t="s">
        <v>211</v>
      </c>
      <c r="P51">
        <v>75009</v>
      </c>
      <c r="Q51">
        <v>75109</v>
      </c>
    </row>
    <row r="52" spans="1:17">
      <c r="A52">
        <v>750026189</v>
      </c>
      <c r="B52">
        <v>920028263</v>
      </c>
      <c r="C52">
        <v>75</v>
      </c>
      <c r="D52" t="s">
        <v>1504</v>
      </c>
      <c r="E52" t="str">
        <f>Tableau13[[#This Row],[FINESS géo]]&amp;" "&amp;Tableau13[[#This Row],[Raison sociale FINESS]]</f>
        <v>750026189 SSIAD DOMUSVI PARIS 16</v>
      </c>
      <c r="F52" t="s">
        <v>1499</v>
      </c>
      <c r="G52" t="s">
        <v>182</v>
      </c>
      <c r="H52" t="s">
        <v>1505</v>
      </c>
      <c r="I52">
        <v>86</v>
      </c>
      <c r="J52">
        <v>4</v>
      </c>
      <c r="K52">
        <v>0</v>
      </c>
      <c r="L52" s="21"/>
      <c r="M52" s="21"/>
      <c r="O52" t="s">
        <v>212</v>
      </c>
      <c r="P52">
        <v>75010</v>
      </c>
      <c r="Q52">
        <v>75110</v>
      </c>
    </row>
    <row r="53" spans="1:17">
      <c r="A53">
        <v>750026189</v>
      </c>
      <c r="B53">
        <v>920028263</v>
      </c>
      <c r="C53">
        <v>75</v>
      </c>
      <c r="D53" t="s">
        <v>1504</v>
      </c>
      <c r="E53" t="str">
        <f>Tableau13[[#This Row],[FINESS géo]]&amp;" "&amp;Tableau13[[#This Row],[Raison sociale FINESS]]</f>
        <v>750026189 SSIAD DOMUSVI PARIS 16</v>
      </c>
      <c r="F53" t="s">
        <v>1499</v>
      </c>
      <c r="G53" t="s">
        <v>182</v>
      </c>
      <c r="H53" t="s">
        <v>1505</v>
      </c>
      <c r="I53">
        <v>86</v>
      </c>
      <c r="J53">
        <v>4</v>
      </c>
      <c r="K53">
        <v>0</v>
      </c>
      <c r="L53" s="21"/>
      <c r="M53" s="21"/>
      <c r="O53" t="s">
        <v>213</v>
      </c>
      <c r="P53">
        <v>75011</v>
      </c>
      <c r="Q53">
        <v>75111</v>
      </c>
    </row>
    <row r="54" spans="1:17">
      <c r="A54">
        <v>750026189</v>
      </c>
      <c r="B54">
        <v>920028263</v>
      </c>
      <c r="C54">
        <v>75</v>
      </c>
      <c r="D54" t="s">
        <v>1504</v>
      </c>
      <c r="E54" t="str">
        <f>Tableau13[[#This Row],[FINESS géo]]&amp;" "&amp;Tableau13[[#This Row],[Raison sociale FINESS]]</f>
        <v>750026189 SSIAD DOMUSVI PARIS 16</v>
      </c>
      <c r="F54" t="s">
        <v>1499</v>
      </c>
      <c r="G54" t="s">
        <v>182</v>
      </c>
      <c r="H54" t="s">
        <v>1505</v>
      </c>
      <c r="I54">
        <v>86</v>
      </c>
      <c r="J54">
        <v>4</v>
      </c>
      <c r="K54">
        <v>0</v>
      </c>
      <c r="L54" s="21"/>
      <c r="M54" s="21"/>
      <c r="O54" t="s">
        <v>214</v>
      </c>
      <c r="P54">
        <v>75012</v>
      </c>
      <c r="Q54">
        <v>75112</v>
      </c>
    </row>
    <row r="55" spans="1:17">
      <c r="A55">
        <v>750026189</v>
      </c>
      <c r="B55">
        <v>920028263</v>
      </c>
      <c r="C55">
        <v>75</v>
      </c>
      <c r="D55" t="s">
        <v>1504</v>
      </c>
      <c r="E55" t="str">
        <f>Tableau13[[#This Row],[FINESS géo]]&amp;" "&amp;Tableau13[[#This Row],[Raison sociale FINESS]]</f>
        <v>750026189 SSIAD DOMUSVI PARIS 16</v>
      </c>
      <c r="F55" t="s">
        <v>1499</v>
      </c>
      <c r="G55" t="s">
        <v>182</v>
      </c>
      <c r="H55" t="s">
        <v>1505</v>
      </c>
      <c r="I55">
        <v>86</v>
      </c>
      <c r="J55">
        <v>4</v>
      </c>
      <c r="K55">
        <v>0</v>
      </c>
      <c r="L55" s="21"/>
      <c r="M55" s="21"/>
      <c r="O55" t="s">
        <v>215</v>
      </c>
      <c r="P55">
        <v>75013</v>
      </c>
      <c r="Q55">
        <v>75113</v>
      </c>
    </row>
    <row r="56" spans="1:17">
      <c r="A56">
        <v>750026189</v>
      </c>
      <c r="B56">
        <v>920028263</v>
      </c>
      <c r="C56">
        <v>75</v>
      </c>
      <c r="D56" t="s">
        <v>1504</v>
      </c>
      <c r="E56" t="str">
        <f>Tableau13[[#This Row],[FINESS géo]]&amp;" "&amp;Tableau13[[#This Row],[Raison sociale FINESS]]</f>
        <v>750026189 SSIAD DOMUSVI PARIS 16</v>
      </c>
      <c r="F56" t="s">
        <v>1499</v>
      </c>
      <c r="G56" t="s">
        <v>182</v>
      </c>
      <c r="H56" t="s">
        <v>1505</v>
      </c>
      <c r="I56">
        <v>86</v>
      </c>
      <c r="J56">
        <v>4</v>
      </c>
      <c r="K56">
        <v>0</v>
      </c>
      <c r="L56" s="21"/>
      <c r="M56" s="21"/>
      <c r="O56" t="s">
        <v>216</v>
      </c>
      <c r="P56">
        <v>75014</v>
      </c>
      <c r="Q56">
        <v>75114</v>
      </c>
    </row>
    <row r="57" spans="1:17">
      <c r="A57">
        <v>750026189</v>
      </c>
      <c r="B57">
        <v>920028263</v>
      </c>
      <c r="C57">
        <v>75</v>
      </c>
      <c r="D57" t="s">
        <v>1504</v>
      </c>
      <c r="E57" t="str">
        <f>Tableau13[[#This Row],[FINESS géo]]&amp;" "&amp;Tableau13[[#This Row],[Raison sociale FINESS]]</f>
        <v>750026189 SSIAD DOMUSVI PARIS 16</v>
      </c>
      <c r="F57" t="s">
        <v>1499</v>
      </c>
      <c r="G57" t="s">
        <v>182</v>
      </c>
      <c r="H57" t="s">
        <v>1505</v>
      </c>
      <c r="I57">
        <v>86</v>
      </c>
      <c r="J57">
        <v>4</v>
      </c>
      <c r="K57">
        <v>0</v>
      </c>
      <c r="L57" s="21"/>
      <c r="M57" s="21"/>
      <c r="O57" t="s">
        <v>217</v>
      </c>
      <c r="P57">
        <v>75015</v>
      </c>
      <c r="Q57">
        <v>75115</v>
      </c>
    </row>
    <row r="58" spans="1:17">
      <c r="A58">
        <v>750026189</v>
      </c>
      <c r="B58">
        <v>920028263</v>
      </c>
      <c r="C58">
        <v>75</v>
      </c>
      <c r="D58" t="s">
        <v>1504</v>
      </c>
      <c r="E58" t="str">
        <f>Tableau13[[#This Row],[FINESS géo]]&amp;" "&amp;Tableau13[[#This Row],[Raison sociale FINESS]]</f>
        <v>750026189 SSIAD DOMUSVI PARIS 16</v>
      </c>
      <c r="F58" t="s">
        <v>1499</v>
      </c>
      <c r="G58" t="s">
        <v>182</v>
      </c>
      <c r="H58" t="s">
        <v>1505</v>
      </c>
      <c r="I58">
        <v>86</v>
      </c>
      <c r="J58">
        <v>4</v>
      </c>
      <c r="K58">
        <v>0</v>
      </c>
      <c r="L58" s="21"/>
      <c r="M58" s="21"/>
      <c r="O58" t="s">
        <v>218</v>
      </c>
      <c r="P58">
        <v>75016</v>
      </c>
      <c r="Q58">
        <v>75116</v>
      </c>
    </row>
    <row r="59" spans="1:17">
      <c r="A59">
        <v>750026189</v>
      </c>
      <c r="B59">
        <v>920028263</v>
      </c>
      <c r="C59">
        <v>75</v>
      </c>
      <c r="D59" t="s">
        <v>1504</v>
      </c>
      <c r="E59" t="str">
        <f>Tableau13[[#This Row],[FINESS géo]]&amp;" "&amp;Tableau13[[#This Row],[Raison sociale FINESS]]</f>
        <v>750026189 SSIAD DOMUSVI PARIS 16</v>
      </c>
      <c r="F59" t="s">
        <v>1499</v>
      </c>
      <c r="G59" t="s">
        <v>182</v>
      </c>
      <c r="H59" t="s">
        <v>1505</v>
      </c>
      <c r="I59">
        <v>86</v>
      </c>
      <c r="J59">
        <v>4</v>
      </c>
      <c r="K59">
        <v>0</v>
      </c>
      <c r="L59" s="21"/>
      <c r="M59" s="21"/>
      <c r="O59" t="s">
        <v>219</v>
      </c>
      <c r="P59">
        <v>75017</v>
      </c>
      <c r="Q59">
        <v>75117</v>
      </c>
    </row>
    <row r="60" spans="1:17">
      <c r="A60">
        <v>750026189</v>
      </c>
      <c r="B60">
        <v>920028263</v>
      </c>
      <c r="C60">
        <v>75</v>
      </c>
      <c r="D60" t="s">
        <v>1504</v>
      </c>
      <c r="E60" t="str">
        <f>Tableau13[[#This Row],[FINESS géo]]&amp;" "&amp;Tableau13[[#This Row],[Raison sociale FINESS]]</f>
        <v>750026189 SSIAD DOMUSVI PARIS 16</v>
      </c>
      <c r="F60" t="s">
        <v>1499</v>
      </c>
      <c r="G60" t="s">
        <v>182</v>
      </c>
      <c r="H60" t="s">
        <v>1505</v>
      </c>
      <c r="I60">
        <v>86</v>
      </c>
      <c r="J60">
        <v>4</v>
      </c>
      <c r="K60">
        <v>0</v>
      </c>
      <c r="L60" s="21"/>
      <c r="M60" s="21"/>
      <c r="O60" t="s">
        <v>220</v>
      </c>
      <c r="P60">
        <v>75018</v>
      </c>
      <c r="Q60">
        <v>75118</v>
      </c>
    </row>
    <row r="61" spans="1:17">
      <c r="A61">
        <v>750026189</v>
      </c>
      <c r="B61">
        <v>920028263</v>
      </c>
      <c r="C61">
        <v>75</v>
      </c>
      <c r="D61" t="s">
        <v>1504</v>
      </c>
      <c r="E61" t="str">
        <f>Tableau13[[#This Row],[FINESS géo]]&amp;" "&amp;Tableau13[[#This Row],[Raison sociale FINESS]]</f>
        <v>750026189 SSIAD DOMUSVI PARIS 16</v>
      </c>
      <c r="F61" t="s">
        <v>1499</v>
      </c>
      <c r="G61" t="s">
        <v>182</v>
      </c>
      <c r="H61" t="s">
        <v>1505</v>
      </c>
      <c r="I61">
        <v>86</v>
      </c>
      <c r="J61">
        <v>4</v>
      </c>
      <c r="K61">
        <v>0</v>
      </c>
      <c r="L61" s="21"/>
      <c r="M61" s="21"/>
      <c r="O61" t="s">
        <v>221</v>
      </c>
      <c r="P61">
        <v>75019</v>
      </c>
      <c r="Q61">
        <v>75119</v>
      </c>
    </row>
    <row r="62" spans="1:17">
      <c r="A62">
        <v>750026189</v>
      </c>
      <c r="B62">
        <v>920028263</v>
      </c>
      <c r="C62">
        <v>75</v>
      </c>
      <c r="D62" t="s">
        <v>1504</v>
      </c>
      <c r="E62" t="str">
        <f>Tableau13[[#This Row],[FINESS géo]]&amp;" "&amp;Tableau13[[#This Row],[Raison sociale FINESS]]</f>
        <v>750026189 SSIAD DOMUSVI PARIS 16</v>
      </c>
      <c r="F62" t="s">
        <v>1499</v>
      </c>
      <c r="G62" t="s">
        <v>182</v>
      </c>
      <c r="H62" t="s">
        <v>1505</v>
      </c>
      <c r="I62">
        <v>86</v>
      </c>
      <c r="J62">
        <v>4</v>
      </c>
      <c r="K62">
        <v>0</v>
      </c>
      <c r="L62" s="21"/>
      <c r="M62" s="21"/>
      <c r="O62" t="s">
        <v>222</v>
      </c>
      <c r="P62">
        <v>75020</v>
      </c>
      <c r="Q62">
        <v>75120</v>
      </c>
    </row>
    <row r="63" spans="1:17">
      <c r="A63">
        <v>750026528</v>
      </c>
      <c r="B63">
        <v>750026338</v>
      </c>
      <c r="C63">
        <v>75</v>
      </c>
      <c r="D63" t="s">
        <v>1506</v>
      </c>
      <c r="E63" t="str">
        <f>Tableau13[[#This Row],[FINESS géo]]&amp;" "&amp;Tableau13[[#This Row],[Raison sociale FINESS]]</f>
        <v>750026528 SPASAD APSSAD JOUR</v>
      </c>
      <c r="F63" t="s">
        <v>1502</v>
      </c>
      <c r="G63" t="s">
        <v>182</v>
      </c>
      <c r="H63" t="s">
        <v>1500</v>
      </c>
      <c r="I63">
        <v>460</v>
      </c>
      <c r="J63">
        <v>15</v>
      </c>
      <c r="K63">
        <v>20</v>
      </c>
      <c r="L63" t="s">
        <v>214</v>
      </c>
      <c r="M63">
        <v>75012</v>
      </c>
      <c r="N63">
        <v>75112</v>
      </c>
      <c r="O63" t="s">
        <v>203</v>
      </c>
      <c r="P63">
        <v>75001</v>
      </c>
      <c r="Q63">
        <v>75101</v>
      </c>
    </row>
    <row r="64" spans="1:17">
      <c r="A64">
        <v>750026528</v>
      </c>
      <c r="B64">
        <v>750026338</v>
      </c>
      <c r="C64">
        <v>75</v>
      </c>
      <c r="D64" t="s">
        <v>1506</v>
      </c>
      <c r="E64" t="str">
        <f>Tableau13[[#This Row],[FINESS géo]]&amp;" "&amp;Tableau13[[#This Row],[Raison sociale FINESS]]</f>
        <v>750026528 SPASAD APSSAD JOUR</v>
      </c>
      <c r="F64" t="s">
        <v>1502</v>
      </c>
      <c r="G64" t="s">
        <v>182</v>
      </c>
      <c r="H64" t="s">
        <v>1500</v>
      </c>
      <c r="I64">
        <v>460</v>
      </c>
      <c r="J64">
        <v>15</v>
      </c>
      <c r="K64">
        <v>20</v>
      </c>
      <c r="L64" t="s">
        <v>220</v>
      </c>
      <c r="M64">
        <v>75018</v>
      </c>
      <c r="N64">
        <v>75118</v>
      </c>
      <c r="O64" t="s">
        <v>204</v>
      </c>
      <c r="P64">
        <v>75002</v>
      </c>
      <c r="Q64">
        <v>75102</v>
      </c>
    </row>
    <row r="65" spans="1:17">
      <c r="A65">
        <v>750026528</v>
      </c>
      <c r="B65">
        <v>750026338</v>
      </c>
      <c r="C65">
        <v>75</v>
      </c>
      <c r="D65" t="s">
        <v>1506</v>
      </c>
      <c r="E65" t="str">
        <f>Tableau13[[#This Row],[FINESS géo]]&amp;" "&amp;Tableau13[[#This Row],[Raison sociale FINESS]]</f>
        <v>750026528 SPASAD APSSAD JOUR</v>
      </c>
      <c r="F65" t="s">
        <v>1502</v>
      </c>
      <c r="G65" t="s">
        <v>182</v>
      </c>
      <c r="H65" t="s">
        <v>1500</v>
      </c>
      <c r="I65">
        <v>460</v>
      </c>
      <c r="J65">
        <v>15</v>
      </c>
      <c r="K65">
        <v>20</v>
      </c>
      <c r="L65" s="21"/>
      <c r="M65" s="21"/>
      <c r="O65" t="s">
        <v>205</v>
      </c>
      <c r="P65">
        <v>75003</v>
      </c>
      <c r="Q65">
        <v>75103</v>
      </c>
    </row>
    <row r="66" spans="1:17">
      <c r="A66">
        <v>750026528</v>
      </c>
      <c r="B66">
        <v>750026338</v>
      </c>
      <c r="C66">
        <v>75</v>
      </c>
      <c r="D66" t="s">
        <v>1506</v>
      </c>
      <c r="E66" t="str">
        <f>Tableau13[[#This Row],[FINESS géo]]&amp;" "&amp;Tableau13[[#This Row],[Raison sociale FINESS]]</f>
        <v>750026528 SPASAD APSSAD JOUR</v>
      </c>
      <c r="F66" t="s">
        <v>1502</v>
      </c>
      <c r="G66" t="s">
        <v>182</v>
      </c>
      <c r="H66" t="s">
        <v>1500</v>
      </c>
      <c r="I66">
        <v>460</v>
      </c>
      <c r="J66">
        <v>15</v>
      </c>
      <c r="K66">
        <v>20</v>
      </c>
      <c r="L66" s="21"/>
      <c r="M66" s="21"/>
      <c r="O66" t="s">
        <v>206</v>
      </c>
      <c r="P66">
        <v>75004</v>
      </c>
      <c r="Q66">
        <v>75104</v>
      </c>
    </row>
    <row r="67" spans="1:17">
      <c r="A67">
        <v>750026528</v>
      </c>
      <c r="B67">
        <v>750026338</v>
      </c>
      <c r="C67">
        <v>75</v>
      </c>
      <c r="D67" t="s">
        <v>1506</v>
      </c>
      <c r="E67" t="str">
        <f>Tableau13[[#This Row],[FINESS géo]]&amp;" "&amp;Tableau13[[#This Row],[Raison sociale FINESS]]</f>
        <v>750026528 SPASAD APSSAD JOUR</v>
      </c>
      <c r="F67" t="s">
        <v>1502</v>
      </c>
      <c r="G67" t="s">
        <v>182</v>
      </c>
      <c r="H67" t="s">
        <v>1500</v>
      </c>
      <c r="I67">
        <v>460</v>
      </c>
      <c r="J67">
        <v>15</v>
      </c>
      <c r="K67">
        <v>20</v>
      </c>
      <c r="L67" s="21"/>
      <c r="M67" s="21"/>
      <c r="O67" t="s">
        <v>207</v>
      </c>
      <c r="P67">
        <v>75005</v>
      </c>
      <c r="Q67">
        <v>75105</v>
      </c>
    </row>
    <row r="68" spans="1:17">
      <c r="A68">
        <v>750026528</v>
      </c>
      <c r="B68">
        <v>750026338</v>
      </c>
      <c r="C68">
        <v>75</v>
      </c>
      <c r="D68" t="s">
        <v>1506</v>
      </c>
      <c r="E68" t="str">
        <f>Tableau13[[#This Row],[FINESS géo]]&amp;" "&amp;Tableau13[[#This Row],[Raison sociale FINESS]]</f>
        <v>750026528 SPASAD APSSAD JOUR</v>
      </c>
      <c r="F68" t="s">
        <v>1502</v>
      </c>
      <c r="G68" t="s">
        <v>182</v>
      </c>
      <c r="H68" t="s">
        <v>1500</v>
      </c>
      <c r="I68">
        <v>460</v>
      </c>
      <c r="J68">
        <v>15</v>
      </c>
      <c r="K68">
        <v>20</v>
      </c>
      <c r="L68" s="21"/>
      <c r="M68" s="21"/>
      <c r="O68" t="s">
        <v>208</v>
      </c>
      <c r="P68">
        <v>75006</v>
      </c>
      <c r="Q68">
        <v>75106</v>
      </c>
    </row>
    <row r="69" spans="1:17">
      <c r="A69">
        <v>750026528</v>
      </c>
      <c r="B69">
        <v>750026338</v>
      </c>
      <c r="C69">
        <v>75</v>
      </c>
      <c r="D69" t="s">
        <v>1506</v>
      </c>
      <c r="E69" t="str">
        <f>Tableau13[[#This Row],[FINESS géo]]&amp;" "&amp;Tableau13[[#This Row],[Raison sociale FINESS]]</f>
        <v>750026528 SPASAD APSSAD JOUR</v>
      </c>
      <c r="F69" t="s">
        <v>1502</v>
      </c>
      <c r="G69" t="s">
        <v>182</v>
      </c>
      <c r="H69" t="s">
        <v>1500</v>
      </c>
      <c r="I69">
        <v>460</v>
      </c>
      <c r="J69">
        <v>15</v>
      </c>
      <c r="K69">
        <v>20</v>
      </c>
      <c r="L69" s="21"/>
      <c r="M69" s="21"/>
      <c r="O69" t="s">
        <v>209</v>
      </c>
      <c r="P69">
        <v>75007</v>
      </c>
      <c r="Q69">
        <v>75107</v>
      </c>
    </row>
    <row r="70" spans="1:17">
      <c r="A70">
        <v>750026528</v>
      </c>
      <c r="B70">
        <v>750026338</v>
      </c>
      <c r="C70">
        <v>75</v>
      </c>
      <c r="D70" t="s">
        <v>1506</v>
      </c>
      <c r="E70" t="str">
        <f>Tableau13[[#This Row],[FINESS géo]]&amp;" "&amp;Tableau13[[#This Row],[Raison sociale FINESS]]</f>
        <v>750026528 SPASAD APSSAD JOUR</v>
      </c>
      <c r="F70" t="s">
        <v>1502</v>
      </c>
      <c r="G70" t="s">
        <v>182</v>
      </c>
      <c r="H70" t="s">
        <v>1500</v>
      </c>
      <c r="I70">
        <v>460</v>
      </c>
      <c r="J70">
        <v>15</v>
      </c>
      <c r="K70">
        <v>20</v>
      </c>
      <c r="L70" s="21"/>
      <c r="M70" s="21"/>
      <c r="O70" t="s">
        <v>210</v>
      </c>
      <c r="P70">
        <v>75008</v>
      </c>
      <c r="Q70">
        <v>75108</v>
      </c>
    </row>
    <row r="71" spans="1:17">
      <c r="A71">
        <v>750026528</v>
      </c>
      <c r="B71">
        <v>750026338</v>
      </c>
      <c r="C71">
        <v>75</v>
      </c>
      <c r="D71" t="s">
        <v>1506</v>
      </c>
      <c r="E71" t="str">
        <f>Tableau13[[#This Row],[FINESS géo]]&amp;" "&amp;Tableau13[[#This Row],[Raison sociale FINESS]]</f>
        <v>750026528 SPASAD APSSAD JOUR</v>
      </c>
      <c r="F71" t="s">
        <v>1502</v>
      </c>
      <c r="G71" t="s">
        <v>182</v>
      </c>
      <c r="H71" t="s">
        <v>1500</v>
      </c>
      <c r="I71">
        <v>460</v>
      </c>
      <c r="J71">
        <v>15</v>
      </c>
      <c r="K71">
        <v>20</v>
      </c>
      <c r="L71" s="21"/>
      <c r="M71" s="21"/>
      <c r="O71" t="s">
        <v>211</v>
      </c>
      <c r="P71">
        <v>75009</v>
      </c>
      <c r="Q71">
        <v>75109</v>
      </c>
    </row>
    <row r="72" spans="1:17">
      <c r="A72">
        <v>750026528</v>
      </c>
      <c r="B72">
        <v>750026338</v>
      </c>
      <c r="C72">
        <v>75</v>
      </c>
      <c r="D72" t="s">
        <v>1506</v>
      </c>
      <c r="E72" t="str">
        <f>Tableau13[[#This Row],[FINESS géo]]&amp;" "&amp;Tableau13[[#This Row],[Raison sociale FINESS]]</f>
        <v>750026528 SPASAD APSSAD JOUR</v>
      </c>
      <c r="F72" t="s">
        <v>1502</v>
      </c>
      <c r="G72" t="s">
        <v>182</v>
      </c>
      <c r="H72" t="s">
        <v>1500</v>
      </c>
      <c r="I72">
        <v>460</v>
      </c>
      <c r="J72">
        <v>15</v>
      </c>
      <c r="K72">
        <v>20</v>
      </c>
      <c r="L72" s="21"/>
      <c r="M72" s="21"/>
      <c r="O72" t="s">
        <v>212</v>
      </c>
      <c r="P72">
        <v>75010</v>
      </c>
      <c r="Q72">
        <v>75110</v>
      </c>
    </row>
    <row r="73" spans="1:17">
      <c r="A73">
        <v>750026528</v>
      </c>
      <c r="B73">
        <v>750026338</v>
      </c>
      <c r="C73">
        <v>75</v>
      </c>
      <c r="D73" t="s">
        <v>1506</v>
      </c>
      <c r="E73" t="str">
        <f>Tableau13[[#This Row],[FINESS géo]]&amp;" "&amp;Tableau13[[#This Row],[Raison sociale FINESS]]</f>
        <v>750026528 SPASAD APSSAD JOUR</v>
      </c>
      <c r="F73" t="s">
        <v>1502</v>
      </c>
      <c r="G73" t="s">
        <v>182</v>
      </c>
      <c r="H73" t="s">
        <v>1500</v>
      </c>
      <c r="I73">
        <v>460</v>
      </c>
      <c r="J73">
        <v>15</v>
      </c>
      <c r="K73">
        <v>20</v>
      </c>
      <c r="L73" s="21"/>
      <c r="M73" s="21"/>
      <c r="O73" t="s">
        <v>213</v>
      </c>
      <c r="P73">
        <v>75011</v>
      </c>
      <c r="Q73">
        <v>75111</v>
      </c>
    </row>
    <row r="74" spans="1:17">
      <c r="A74">
        <v>750026528</v>
      </c>
      <c r="B74">
        <v>750026338</v>
      </c>
      <c r="C74">
        <v>75</v>
      </c>
      <c r="D74" t="s">
        <v>1506</v>
      </c>
      <c r="E74" t="str">
        <f>Tableau13[[#This Row],[FINESS géo]]&amp;" "&amp;Tableau13[[#This Row],[Raison sociale FINESS]]</f>
        <v>750026528 SPASAD APSSAD JOUR</v>
      </c>
      <c r="F74" t="s">
        <v>1502</v>
      </c>
      <c r="G74" t="s">
        <v>182</v>
      </c>
      <c r="H74" t="s">
        <v>1500</v>
      </c>
      <c r="I74">
        <v>460</v>
      </c>
      <c r="J74">
        <v>15</v>
      </c>
      <c r="K74">
        <v>20</v>
      </c>
      <c r="L74" s="21"/>
      <c r="M74" s="21"/>
      <c r="O74" t="s">
        <v>214</v>
      </c>
      <c r="P74">
        <v>75012</v>
      </c>
      <c r="Q74">
        <v>75112</v>
      </c>
    </row>
    <row r="75" spans="1:17">
      <c r="A75">
        <v>750026528</v>
      </c>
      <c r="B75">
        <v>750026338</v>
      </c>
      <c r="C75">
        <v>75</v>
      </c>
      <c r="D75" t="s">
        <v>1506</v>
      </c>
      <c r="E75" t="str">
        <f>Tableau13[[#This Row],[FINESS géo]]&amp;" "&amp;Tableau13[[#This Row],[Raison sociale FINESS]]</f>
        <v>750026528 SPASAD APSSAD JOUR</v>
      </c>
      <c r="F75" t="s">
        <v>1502</v>
      </c>
      <c r="G75" t="s">
        <v>182</v>
      </c>
      <c r="H75" t="s">
        <v>1500</v>
      </c>
      <c r="I75">
        <v>460</v>
      </c>
      <c r="J75">
        <v>15</v>
      </c>
      <c r="K75">
        <v>20</v>
      </c>
      <c r="L75" s="21"/>
      <c r="M75" s="21"/>
      <c r="O75" t="s">
        <v>215</v>
      </c>
      <c r="P75">
        <v>75013</v>
      </c>
      <c r="Q75">
        <v>75113</v>
      </c>
    </row>
    <row r="76" spans="1:17">
      <c r="A76">
        <v>750026528</v>
      </c>
      <c r="B76">
        <v>750026338</v>
      </c>
      <c r="C76">
        <v>75</v>
      </c>
      <c r="D76" t="s">
        <v>1506</v>
      </c>
      <c r="E76" t="str">
        <f>Tableau13[[#This Row],[FINESS géo]]&amp;" "&amp;Tableau13[[#This Row],[Raison sociale FINESS]]</f>
        <v>750026528 SPASAD APSSAD JOUR</v>
      </c>
      <c r="F76" t="s">
        <v>1502</v>
      </c>
      <c r="G76" t="s">
        <v>182</v>
      </c>
      <c r="H76" t="s">
        <v>1500</v>
      </c>
      <c r="I76">
        <v>460</v>
      </c>
      <c r="J76">
        <v>15</v>
      </c>
      <c r="K76">
        <v>20</v>
      </c>
      <c r="L76" s="21"/>
      <c r="M76" s="21"/>
      <c r="O76" t="s">
        <v>216</v>
      </c>
      <c r="P76">
        <v>75014</v>
      </c>
      <c r="Q76">
        <v>75114</v>
      </c>
    </row>
    <row r="77" spans="1:17">
      <c r="A77">
        <v>750026528</v>
      </c>
      <c r="B77">
        <v>750026338</v>
      </c>
      <c r="C77">
        <v>75</v>
      </c>
      <c r="D77" t="s">
        <v>1506</v>
      </c>
      <c r="E77" t="str">
        <f>Tableau13[[#This Row],[FINESS géo]]&amp;" "&amp;Tableau13[[#This Row],[Raison sociale FINESS]]</f>
        <v>750026528 SPASAD APSSAD JOUR</v>
      </c>
      <c r="F77" t="s">
        <v>1502</v>
      </c>
      <c r="G77" t="s">
        <v>182</v>
      </c>
      <c r="H77" t="s">
        <v>1500</v>
      </c>
      <c r="I77">
        <v>460</v>
      </c>
      <c r="J77">
        <v>15</v>
      </c>
      <c r="K77">
        <v>20</v>
      </c>
      <c r="L77" s="21"/>
      <c r="M77" s="21"/>
      <c r="O77" t="s">
        <v>217</v>
      </c>
      <c r="P77">
        <v>75015</v>
      </c>
      <c r="Q77">
        <v>75115</v>
      </c>
    </row>
    <row r="78" spans="1:17">
      <c r="A78">
        <v>750026528</v>
      </c>
      <c r="B78">
        <v>750026338</v>
      </c>
      <c r="C78">
        <v>75</v>
      </c>
      <c r="D78" t="s">
        <v>1506</v>
      </c>
      <c r="E78" t="str">
        <f>Tableau13[[#This Row],[FINESS géo]]&amp;" "&amp;Tableau13[[#This Row],[Raison sociale FINESS]]</f>
        <v>750026528 SPASAD APSSAD JOUR</v>
      </c>
      <c r="F78" t="s">
        <v>1502</v>
      </c>
      <c r="G78" t="s">
        <v>182</v>
      </c>
      <c r="H78" t="s">
        <v>1500</v>
      </c>
      <c r="I78">
        <v>460</v>
      </c>
      <c r="J78">
        <v>15</v>
      </c>
      <c r="K78">
        <v>20</v>
      </c>
      <c r="L78" s="21"/>
      <c r="M78" s="21"/>
      <c r="O78" t="s">
        <v>218</v>
      </c>
      <c r="P78">
        <v>75016</v>
      </c>
      <c r="Q78">
        <v>75116</v>
      </c>
    </row>
    <row r="79" spans="1:17">
      <c r="A79">
        <v>750026528</v>
      </c>
      <c r="B79">
        <v>750026338</v>
      </c>
      <c r="C79">
        <v>75</v>
      </c>
      <c r="D79" t="s">
        <v>1506</v>
      </c>
      <c r="E79" t="str">
        <f>Tableau13[[#This Row],[FINESS géo]]&amp;" "&amp;Tableau13[[#This Row],[Raison sociale FINESS]]</f>
        <v>750026528 SPASAD APSSAD JOUR</v>
      </c>
      <c r="F79" t="s">
        <v>1502</v>
      </c>
      <c r="G79" t="s">
        <v>182</v>
      </c>
      <c r="H79" t="s">
        <v>1500</v>
      </c>
      <c r="I79">
        <v>460</v>
      </c>
      <c r="J79">
        <v>15</v>
      </c>
      <c r="K79">
        <v>20</v>
      </c>
      <c r="L79" s="21"/>
      <c r="M79" s="21"/>
      <c r="O79" t="s">
        <v>219</v>
      </c>
      <c r="P79">
        <v>75017</v>
      </c>
      <c r="Q79">
        <v>75117</v>
      </c>
    </row>
    <row r="80" spans="1:17">
      <c r="A80">
        <v>750026528</v>
      </c>
      <c r="B80">
        <v>750026338</v>
      </c>
      <c r="C80">
        <v>75</v>
      </c>
      <c r="D80" t="s">
        <v>1506</v>
      </c>
      <c r="E80" t="str">
        <f>Tableau13[[#This Row],[FINESS géo]]&amp;" "&amp;Tableau13[[#This Row],[Raison sociale FINESS]]</f>
        <v>750026528 SPASAD APSSAD JOUR</v>
      </c>
      <c r="F80" t="s">
        <v>1502</v>
      </c>
      <c r="G80" t="s">
        <v>182</v>
      </c>
      <c r="H80" t="s">
        <v>1500</v>
      </c>
      <c r="I80">
        <v>460</v>
      </c>
      <c r="J80">
        <v>15</v>
      </c>
      <c r="K80">
        <v>20</v>
      </c>
      <c r="L80" s="21"/>
      <c r="M80" s="21"/>
      <c r="O80" t="s">
        <v>220</v>
      </c>
      <c r="P80">
        <v>75018</v>
      </c>
      <c r="Q80">
        <v>75118</v>
      </c>
    </row>
    <row r="81" spans="1:17">
      <c r="A81">
        <v>750026528</v>
      </c>
      <c r="B81">
        <v>750026338</v>
      </c>
      <c r="C81">
        <v>75</v>
      </c>
      <c r="D81" t="s">
        <v>1506</v>
      </c>
      <c r="E81" t="str">
        <f>Tableau13[[#This Row],[FINESS géo]]&amp;" "&amp;Tableau13[[#This Row],[Raison sociale FINESS]]</f>
        <v>750026528 SPASAD APSSAD JOUR</v>
      </c>
      <c r="F81" t="s">
        <v>1502</v>
      </c>
      <c r="G81" t="s">
        <v>182</v>
      </c>
      <c r="H81" t="s">
        <v>1500</v>
      </c>
      <c r="I81">
        <v>460</v>
      </c>
      <c r="J81">
        <v>15</v>
      </c>
      <c r="K81">
        <v>20</v>
      </c>
      <c r="L81" s="21"/>
      <c r="M81" s="21"/>
      <c r="O81" t="s">
        <v>221</v>
      </c>
      <c r="P81">
        <v>75019</v>
      </c>
      <c r="Q81">
        <v>75119</v>
      </c>
    </row>
    <row r="82" spans="1:17">
      <c r="A82">
        <v>750026528</v>
      </c>
      <c r="B82">
        <v>750026338</v>
      </c>
      <c r="C82">
        <v>75</v>
      </c>
      <c r="D82" t="s">
        <v>1506</v>
      </c>
      <c r="E82" t="str">
        <f>Tableau13[[#This Row],[FINESS géo]]&amp;" "&amp;Tableau13[[#This Row],[Raison sociale FINESS]]</f>
        <v>750026528 SPASAD APSSAD JOUR</v>
      </c>
      <c r="F82" t="s">
        <v>1502</v>
      </c>
      <c r="G82" t="s">
        <v>182</v>
      </c>
      <c r="H82" t="s">
        <v>1500</v>
      </c>
      <c r="I82">
        <v>460</v>
      </c>
      <c r="J82">
        <v>15</v>
      </c>
      <c r="K82">
        <v>20</v>
      </c>
      <c r="L82" s="21"/>
      <c r="M82" s="21"/>
      <c r="O82" t="s">
        <v>222</v>
      </c>
      <c r="P82">
        <v>75020</v>
      </c>
      <c r="Q82">
        <v>75120</v>
      </c>
    </row>
    <row r="83" spans="1:17">
      <c r="A83">
        <v>750028789</v>
      </c>
      <c r="B83">
        <v>750040404</v>
      </c>
      <c r="C83">
        <v>75</v>
      </c>
      <c r="D83" t="s">
        <v>1507</v>
      </c>
      <c r="E83" t="str">
        <f>Tableau13[[#This Row],[FINESS géo]]&amp;" "&amp;Tableau13[[#This Row],[Raison sociale FINESS]]</f>
        <v>750028789 SSIAD ADMR 20</v>
      </c>
      <c r="F83" t="s">
        <v>1499</v>
      </c>
      <c r="G83" t="s">
        <v>182</v>
      </c>
      <c r="H83" t="s">
        <v>1500</v>
      </c>
      <c r="I83">
        <v>96</v>
      </c>
      <c r="J83">
        <v>4</v>
      </c>
      <c r="K83">
        <v>10</v>
      </c>
      <c r="L83" t="s">
        <v>222</v>
      </c>
      <c r="M83">
        <v>75020</v>
      </c>
      <c r="N83">
        <v>75120</v>
      </c>
      <c r="O83" t="s">
        <v>203</v>
      </c>
      <c r="P83">
        <v>75001</v>
      </c>
      <c r="Q83">
        <v>75101</v>
      </c>
    </row>
    <row r="84" spans="1:17">
      <c r="A84">
        <v>750028789</v>
      </c>
      <c r="B84">
        <v>750040404</v>
      </c>
      <c r="C84">
        <v>75</v>
      </c>
      <c r="D84" t="s">
        <v>1507</v>
      </c>
      <c r="E84" t="str">
        <f>Tableau13[[#This Row],[FINESS géo]]&amp;" "&amp;Tableau13[[#This Row],[Raison sociale FINESS]]</f>
        <v>750028789 SSIAD ADMR 20</v>
      </c>
      <c r="F84" t="s">
        <v>1499</v>
      </c>
      <c r="G84" t="s">
        <v>182</v>
      </c>
      <c r="H84" t="s">
        <v>1500</v>
      </c>
      <c r="I84">
        <v>96</v>
      </c>
      <c r="J84">
        <v>4</v>
      </c>
      <c r="K84">
        <v>10</v>
      </c>
      <c r="L84" s="21"/>
      <c r="M84" s="21"/>
      <c r="O84" t="s">
        <v>204</v>
      </c>
      <c r="P84">
        <v>75002</v>
      </c>
      <c r="Q84">
        <v>75102</v>
      </c>
    </row>
    <row r="85" spans="1:17">
      <c r="A85">
        <v>750028789</v>
      </c>
      <c r="B85">
        <v>750040404</v>
      </c>
      <c r="C85">
        <v>75</v>
      </c>
      <c r="D85" t="s">
        <v>1507</v>
      </c>
      <c r="E85" t="str">
        <f>Tableau13[[#This Row],[FINESS géo]]&amp;" "&amp;Tableau13[[#This Row],[Raison sociale FINESS]]</f>
        <v>750028789 SSIAD ADMR 20</v>
      </c>
      <c r="F85" t="s">
        <v>1499</v>
      </c>
      <c r="G85" t="s">
        <v>182</v>
      </c>
      <c r="H85" t="s">
        <v>1500</v>
      </c>
      <c r="I85">
        <v>96</v>
      </c>
      <c r="J85">
        <v>4</v>
      </c>
      <c r="K85">
        <v>10</v>
      </c>
      <c r="L85" s="21"/>
      <c r="M85" s="21"/>
      <c r="O85" t="s">
        <v>205</v>
      </c>
      <c r="P85">
        <v>75003</v>
      </c>
      <c r="Q85">
        <v>75103</v>
      </c>
    </row>
    <row r="86" spans="1:17">
      <c r="A86">
        <v>750028789</v>
      </c>
      <c r="B86">
        <v>750040404</v>
      </c>
      <c r="C86">
        <v>75</v>
      </c>
      <c r="D86" t="s">
        <v>1507</v>
      </c>
      <c r="E86" t="str">
        <f>Tableau13[[#This Row],[FINESS géo]]&amp;" "&amp;Tableau13[[#This Row],[Raison sociale FINESS]]</f>
        <v>750028789 SSIAD ADMR 20</v>
      </c>
      <c r="F86" t="s">
        <v>1499</v>
      </c>
      <c r="G86" t="s">
        <v>182</v>
      </c>
      <c r="H86" t="s">
        <v>1500</v>
      </c>
      <c r="I86">
        <v>96</v>
      </c>
      <c r="J86">
        <v>4</v>
      </c>
      <c r="K86">
        <v>10</v>
      </c>
      <c r="L86" s="21"/>
      <c r="M86" s="21"/>
      <c r="O86" t="s">
        <v>206</v>
      </c>
      <c r="P86">
        <v>75004</v>
      </c>
      <c r="Q86">
        <v>75104</v>
      </c>
    </row>
    <row r="87" spans="1:17">
      <c r="A87">
        <v>750028789</v>
      </c>
      <c r="B87">
        <v>750040404</v>
      </c>
      <c r="C87">
        <v>75</v>
      </c>
      <c r="D87" t="s">
        <v>1507</v>
      </c>
      <c r="E87" t="str">
        <f>Tableau13[[#This Row],[FINESS géo]]&amp;" "&amp;Tableau13[[#This Row],[Raison sociale FINESS]]</f>
        <v>750028789 SSIAD ADMR 20</v>
      </c>
      <c r="F87" t="s">
        <v>1499</v>
      </c>
      <c r="G87" t="s">
        <v>182</v>
      </c>
      <c r="H87" t="s">
        <v>1500</v>
      </c>
      <c r="I87">
        <v>96</v>
      </c>
      <c r="J87">
        <v>4</v>
      </c>
      <c r="K87">
        <v>10</v>
      </c>
      <c r="L87" s="21"/>
      <c r="M87" s="21"/>
      <c r="O87" t="s">
        <v>207</v>
      </c>
      <c r="P87">
        <v>75005</v>
      </c>
      <c r="Q87">
        <v>75105</v>
      </c>
    </row>
    <row r="88" spans="1:17">
      <c r="A88">
        <v>750028789</v>
      </c>
      <c r="B88">
        <v>750040404</v>
      </c>
      <c r="C88">
        <v>75</v>
      </c>
      <c r="D88" t="s">
        <v>1507</v>
      </c>
      <c r="E88" t="str">
        <f>Tableau13[[#This Row],[FINESS géo]]&amp;" "&amp;Tableau13[[#This Row],[Raison sociale FINESS]]</f>
        <v>750028789 SSIAD ADMR 20</v>
      </c>
      <c r="F88" t="s">
        <v>1499</v>
      </c>
      <c r="G88" t="s">
        <v>182</v>
      </c>
      <c r="H88" t="s">
        <v>1500</v>
      </c>
      <c r="I88">
        <v>96</v>
      </c>
      <c r="J88">
        <v>4</v>
      </c>
      <c r="K88">
        <v>10</v>
      </c>
      <c r="L88" s="21"/>
      <c r="M88" s="21"/>
      <c r="O88" t="s">
        <v>208</v>
      </c>
      <c r="P88">
        <v>75006</v>
      </c>
      <c r="Q88">
        <v>75106</v>
      </c>
    </row>
    <row r="89" spans="1:17">
      <c r="A89">
        <v>750028789</v>
      </c>
      <c r="B89">
        <v>750040404</v>
      </c>
      <c r="C89">
        <v>75</v>
      </c>
      <c r="D89" t="s">
        <v>1507</v>
      </c>
      <c r="E89" t="str">
        <f>Tableau13[[#This Row],[FINESS géo]]&amp;" "&amp;Tableau13[[#This Row],[Raison sociale FINESS]]</f>
        <v>750028789 SSIAD ADMR 20</v>
      </c>
      <c r="F89" t="s">
        <v>1499</v>
      </c>
      <c r="G89" t="s">
        <v>182</v>
      </c>
      <c r="H89" t="s">
        <v>1500</v>
      </c>
      <c r="I89">
        <v>96</v>
      </c>
      <c r="J89">
        <v>4</v>
      </c>
      <c r="K89">
        <v>10</v>
      </c>
      <c r="L89" s="21"/>
      <c r="M89" s="21"/>
      <c r="O89" t="s">
        <v>209</v>
      </c>
      <c r="P89">
        <v>75007</v>
      </c>
      <c r="Q89">
        <v>75107</v>
      </c>
    </row>
    <row r="90" spans="1:17">
      <c r="A90">
        <v>750028789</v>
      </c>
      <c r="B90">
        <v>750040404</v>
      </c>
      <c r="C90">
        <v>75</v>
      </c>
      <c r="D90" t="s">
        <v>1507</v>
      </c>
      <c r="E90" t="str">
        <f>Tableau13[[#This Row],[FINESS géo]]&amp;" "&amp;Tableau13[[#This Row],[Raison sociale FINESS]]</f>
        <v>750028789 SSIAD ADMR 20</v>
      </c>
      <c r="F90" t="s">
        <v>1499</v>
      </c>
      <c r="G90" t="s">
        <v>182</v>
      </c>
      <c r="H90" t="s">
        <v>1500</v>
      </c>
      <c r="I90">
        <v>96</v>
      </c>
      <c r="J90">
        <v>4</v>
      </c>
      <c r="K90">
        <v>10</v>
      </c>
      <c r="L90" s="21"/>
      <c r="M90" s="21"/>
      <c r="O90" t="s">
        <v>210</v>
      </c>
      <c r="P90">
        <v>75008</v>
      </c>
      <c r="Q90">
        <v>75108</v>
      </c>
    </row>
    <row r="91" spans="1:17">
      <c r="A91">
        <v>750028789</v>
      </c>
      <c r="B91">
        <v>750040404</v>
      </c>
      <c r="C91">
        <v>75</v>
      </c>
      <c r="D91" t="s">
        <v>1507</v>
      </c>
      <c r="E91" t="str">
        <f>Tableau13[[#This Row],[FINESS géo]]&amp;" "&amp;Tableau13[[#This Row],[Raison sociale FINESS]]</f>
        <v>750028789 SSIAD ADMR 20</v>
      </c>
      <c r="F91" t="s">
        <v>1499</v>
      </c>
      <c r="G91" t="s">
        <v>182</v>
      </c>
      <c r="H91" t="s">
        <v>1500</v>
      </c>
      <c r="I91">
        <v>96</v>
      </c>
      <c r="J91">
        <v>4</v>
      </c>
      <c r="K91">
        <v>10</v>
      </c>
      <c r="L91" s="21"/>
      <c r="M91" s="21"/>
      <c r="O91" t="s">
        <v>211</v>
      </c>
      <c r="P91">
        <v>75009</v>
      </c>
      <c r="Q91">
        <v>75109</v>
      </c>
    </row>
    <row r="92" spans="1:17">
      <c r="A92">
        <v>750028789</v>
      </c>
      <c r="B92">
        <v>750040404</v>
      </c>
      <c r="C92">
        <v>75</v>
      </c>
      <c r="D92" t="s">
        <v>1507</v>
      </c>
      <c r="E92" t="str">
        <f>Tableau13[[#This Row],[FINESS géo]]&amp;" "&amp;Tableau13[[#This Row],[Raison sociale FINESS]]</f>
        <v>750028789 SSIAD ADMR 20</v>
      </c>
      <c r="F92" t="s">
        <v>1499</v>
      </c>
      <c r="G92" t="s">
        <v>182</v>
      </c>
      <c r="H92" t="s">
        <v>1500</v>
      </c>
      <c r="I92">
        <v>96</v>
      </c>
      <c r="J92">
        <v>4</v>
      </c>
      <c r="K92">
        <v>10</v>
      </c>
      <c r="L92" s="21"/>
      <c r="M92" s="21"/>
      <c r="O92" t="s">
        <v>212</v>
      </c>
      <c r="P92">
        <v>75010</v>
      </c>
      <c r="Q92">
        <v>75110</v>
      </c>
    </row>
    <row r="93" spans="1:17">
      <c r="A93">
        <v>750028789</v>
      </c>
      <c r="B93">
        <v>750040404</v>
      </c>
      <c r="C93">
        <v>75</v>
      </c>
      <c r="D93" t="s">
        <v>1507</v>
      </c>
      <c r="E93" t="str">
        <f>Tableau13[[#This Row],[FINESS géo]]&amp;" "&amp;Tableau13[[#This Row],[Raison sociale FINESS]]</f>
        <v>750028789 SSIAD ADMR 20</v>
      </c>
      <c r="F93" t="s">
        <v>1499</v>
      </c>
      <c r="G93" t="s">
        <v>182</v>
      </c>
      <c r="H93" t="s">
        <v>1500</v>
      </c>
      <c r="I93">
        <v>96</v>
      </c>
      <c r="J93">
        <v>4</v>
      </c>
      <c r="K93">
        <v>10</v>
      </c>
      <c r="L93" s="21"/>
      <c r="M93" s="21"/>
      <c r="O93" t="s">
        <v>213</v>
      </c>
      <c r="P93">
        <v>75011</v>
      </c>
      <c r="Q93">
        <v>75111</v>
      </c>
    </row>
    <row r="94" spans="1:17">
      <c r="A94">
        <v>750028789</v>
      </c>
      <c r="B94">
        <v>750040404</v>
      </c>
      <c r="C94">
        <v>75</v>
      </c>
      <c r="D94" t="s">
        <v>1507</v>
      </c>
      <c r="E94" t="str">
        <f>Tableau13[[#This Row],[FINESS géo]]&amp;" "&amp;Tableau13[[#This Row],[Raison sociale FINESS]]</f>
        <v>750028789 SSIAD ADMR 20</v>
      </c>
      <c r="F94" t="s">
        <v>1499</v>
      </c>
      <c r="G94" t="s">
        <v>182</v>
      </c>
      <c r="H94" t="s">
        <v>1500</v>
      </c>
      <c r="I94">
        <v>96</v>
      </c>
      <c r="J94">
        <v>4</v>
      </c>
      <c r="K94">
        <v>10</v>
      </c>
      <c r="L94" s="21"/>
      <c r="M94" s="21"/>
      <c r="O94" t="s">
        <v>214</v>
      </c>
      <c r="P94">
        <v>75012</v>
      </c>
      <c r="Q94">
        <v>75112</v>
      </c>
    </row>
    <row r="95" spans="1:17">
      <c r="A95">
        <v>750028789</v>
      </c>
      <c r="B95">
        <v>750040404</v>
      </c>
      <c r="C95">
        <v>75</v>
      </c>
      <c r="D95" t="s">
        <v>1507</v>
      </c>
      <c r="E95" t="str">
        <f>Tableau13[[#This Row],[FINESS géo]]&amp;" "&amp;Tableau13[[#This Row],[Raison sociale FINESS]]</f>
        <v>750028789 SSIAD ADMR 20</v>
      </c>
      <c r="F95" t="s">
        <v>1499</v>
      </c>
      <c r="G95" t="s">
        <v>182</v>
      </c>
      <c r="H95" t="s">
        <v>1500</v>
      </c>
      <c r="I95">
        <v>96</v>
      </c>
      <c r="J95">
        <v>4</v>
      </c>
      <c r="K95">
        <v>10</v>
      </c>
      <c r="L95" s="21"/>
      <c r="M95" s="21"/>
      <c r="O95" t="s">
        <v>215</v>
      </c>
      <c r="P95">
        <v>75013</v>
      </c>
      <c r="Q95">
        <v>75113</v>
      </c>
    </row>
    <row r="96" spans="1:17">
      <c r="A96">
        <v>750028789</v>
      </c>
      <c r="B96">
        <v>750040404</v>
      </c>
      <c r="C96">
        <v>75</v>
      </c>
      <c r="D96" t="s">
        <v>1507</v>
      </c>
      <c r="E96" t="str">
        <f>Tableau13[[#This Row],[FINESS géo]]&amp;" "&amp;Tableau13[[#This Row],[Raison sociale FINESS]]</f>
        <v>750028789 SSIAD ADMR 20</v>
      </c>
      <c r="F96" t="s">
        <v>1499</v>
      </c>
      <c r="G96" t="s">
        <v>182</v>
      </c>
      <c r="H96" t="s">
        <v>1500</v>
      </c>
      <c r="I96">
        <v>96</v>
      </c>
      <c r="J96">
        <v>4</v>
      </c>
      <c r="K96">
        <v>10</v>
      </c>
      <c r="L96" s="21"/>
      <c r="M96" s="21"/>
      <c r="O96" t="s">
        <v>216</v>
      </c>
      <c r="P96">
        <v>75014</v>
      </c>
      <c r="Q96">
        <v>75114</v>
      </c>
    </row>
    <row r="97" spans="1:17">
      <c r="A97">
        <v>750028789</v>
      </c>
      <c r="B97">
        <v>750040404</v>
      </c>
      <c r="C97">
        <v>75</v>
      </c>
      <c r="D97" t="s">
        <v>1507</v>
      </c>
      <c r="E97" t="str">
        <f>Tableau13[[#This Row],[FINESS géo]]&amp;" "&amp;Tableau13[[#This Row],[Raison sociale FINESS]]</f>
        <v>750028789 SSIAD ADMR 20</v>
      </c>
      <c r="F97" t="s">
        <v>1499</v>
      </c>
      <c r="G97" t="s">
        <v>182</v>
      </c>
      <c r="H97" t="s">
        <v>1500</v>
      </c>
      <c r="I97">
        <v>96</v>
      </c>
      <c r="J97">
        <v>4</v>
      </c>
      <c r="K97">
        <v>10</v>
      </c>
      <c r="L97" s="21"/>
      <c r="M97" s="21"/>
      <c r="O97" t="s">
        <v>217</v>
      </c>
      <c r="P97">
        <v>75015</v>
      </c>
      <c r="Q97">
        <v>75115</v>
      </c>
    </row>
    <row r="98" spans="1:17">
      <c r="A98">
        <v>750028789</v>
      </c>
      <c r="B98">
        <v>750040404</v>
      </c>
      <c r="C98">
        <v>75</v>
      </c>
      <c r="D98" t="s">
        <v>1507</v>
      </c>
      <c r="E98" t="str">
        <f>Tableau13[[#This Row],[FINESS géo]]&amp;" "&amp;Tableau13[[#This Row],[Raison sociale FINESS]]</f>
        <v>750028789 SSIAD ADMR 20</v>
      </c>
      <c r="F98" t="s">
        <v>1499</v>
      </c>
      <c r="G98" t="s">
        <v>182</v>
      </c>
      <c r="H98" t="s">
        <v>1500</v>
      </c>
      <c r="I98">
        <v>96</v>
      </c>
      <c r="J98">
        <v>4</v>
      </c>
      <c r="K98">
        <v>10</v>
      </c>
      <c r="L98" s="21"/>
      <c r="M98" s="21"/>
      <c r="O98" t="s">
        <v>218</v>
      </c>
      <c r="P98">
        <v>75016</v>
      </c>
      <c r="Q98">
        <v>75116</v>
      </c>
    </row>
    <row r="99" spans="1:17">
      <c r="A99">
        <v>750028789</v>
      </c>
      <c r="B99">
        <v>750040404</v>
      </c>
      <c r="C99">
        <v>75</v>
      </c>
      <c r="D99" t="s">
        <v>1507</v>
      </c>
      <c r="E99" t="str">
        <f>Tableau13[[#This Row],[FINESS géo]]&amp;" "&amp;Tableau13[[#This Row],[Raison sociale FINESS]]</f>
        <v>750028789 SSIAD ADMR 20</v>
      </c>
      <c r="F99" t="s">
        <v>1499</v>
      </c>
      <c r="G99" t="s">
        <v>182</v>
      </c>
      <c r="H99" t="s">
        <v>1500</v>
      </c>
      <c r="I99">
        <v>96</v>
      </c>
      <c r="J99">
        <v>4</v>
      </c>
      <c r="K99">
        <v>10</v>
      </c>
      <c r="L99" s="21"/>
      <c r="M99" s="21"/>
      <c r="O99" t="s">
        <v>219</v>
      </c>
      <c r="P99">
        <v>75017</v>
      </c>
      <c r="Q99">
        <v>75117</v>
      </c>
    </row>
    <row r="100" spans="1:17">
      <c r="A100">
        <v>750028789</v>
      </c>
      <c r="B100">
        <v>750040404</v>
      </c>
      <c r="C100">
        <v>75</v>
      </c>
      <c r="D100" t="s">
        <v>1507</v>
      </c>
      <c r="E100" t="str">
        <f>Tableau13[[#This Row],[FINESS géo]]&amp;" "&amp;Tableau13[[#This Row],[Raison sociale FINESS]]</f>
        <v>750028789 SSIAD ADMR 20</v>
      </c>
      <c r="F100" t="s">
        <v>1499</v>
      </c>
      <c r="G100" t="s">
        <v>182</v>
      </c>
      <c r="H100" t="s">
        <v>1500</v>
      </c>
      <c r="I100">
        <v>96</v>
      </c>
      <c r="J100">
        <v>4</v>
      </c>
      <c r="K100">
        <v>10</v>
      </c>
      <c r="L100" s="21"/>
      <c r="M100" s="21"/>
      <c r="O100" t="s">
        <v>220</v>
      </c>
      <c r="P100">
        <v>75018</v>
      </c>
      <c r="Q100">
        <v>75118</v>
      </c>
    </row>
    <row r="101" spans="1:17">
      <c r="A101">
        <v>750028789</v>
      </c>
      <c r="B101">
        <v>750040404</v>
      </c>
      <c r="C101">
        <v>75</v>
      </c>
      <c r="D101" t="s">
        <v>1507</v>
      </c>
      <c r="E101" t="str">
        <f>Tableau13[[#This Row],[FINESS géo]]&amp;" "&amp;Tableau13[[#This Row],[Raison sociale FINESS]]</f>
        <v>750028789 SSIAD ADMR 20</v>
      </c>
      <c r="F101" t="s">
        <v>1499</v>
      </c>
      <c r="G101" t="s">
        <v>182</v>
      </c>
      <c r="H101" t="s">
        <v>1500</v>
      </c>
      <c r="I101">
        <v>96</v>
      </c>
      <c r="J101">
        <v>4</v>
      </c>
      <c r="K101">
        <v>10</v>
      </c>
      <c r="L101" s="21"/>
      <c r="M101" s="21"/>
      <c r="O101" t="s">
        <v>221</v>
      </c>
      <c r="P101">
        <v>75019</v>
      </c>
      <c r="Q101">
        <v>75119</v>
      </c>
    </row>
    <row r="102" spans="1:17">
      <c r="A102">
        <v>750028789</v>
      </c>
      <c r="B102">
        <v>750040404</v>
      </c>
      <c r="C102">
        <v>75</v>
      </c>
      <c r="D102" t="s">
        <v>1507</v>
      </c>
      <c r="E102" t="str">
        <f>Tableau13[[#This Row],[FINESS géo]]&amp;" "&amp;Tableau13[[#This Row],[Raison sociale FINESS]]</f>
        <v>750028789 SSIAD ADMR 20</v>
      </c>
      <c r="F102" t="s">
        <v>1499</v>
      </c>
      <c r="G102" t="s">
        <v>182</v>
      </c>
      <c r="H102" t="s">
        <v>1500</v>
      </c>
      <c r="I102">
        <v>96</v>
      </c>
      <c r="J102">
        <v>4</v>
      </c>
      <c r="K102">
        <v>10</v>
      </c>
      <c r="L102" s="21"/>
      <c r="M102" s="21"/>
      <c r="O102" t="s">
        <v>222</v>
      </c>
      <c r="P102">
        <v>75020</v>
      </c>
      <c r="Q102">
        <v>75120</v>
      </c>
    </row>
    <row r="103" spans="1:17">
      <c r="A103">
        <v>750032948</v>
      </c>
      <c r="B103">
        <v>920030053</v>
      </c>
      <c r="C103">
        <v>75</v>
      </c>
      <c r="D103" t="s">
        <v>1508</v>
      </c>
      <c r="E103" t="str">
        <f>Tableau13[[#This Row],[FINESS géo]]&amp;" "&amp;Tableau13[[#This Row],[Raison sociale FINESS]]</f>
        <v>750032948 SSIAD DOMUSVI DOMICILE EUROPE</v>
      </c>
      <c r="F103" t="s">
        <v>1499</v>
      </c>
      <c r="G103" t="s">
        <v>182</v>
      </c>
      <c r="H103" t="s">
        <v>1505</v>
      </c>
      <c r="I103">
        <v>57</v>
      </c>
      <c r="J103">
        <v>5</v>
      </c>
      <c r="K103">
        <v>0</v>
      </c>
      <c r="L103" t="s">
        <v>210</v>
      </c>
      <c r="M103">
        <v>75008</v>
      </c>
      <c r="N103">
        <v>75108</v>
      </c>
      <c r="O103" t="s">
        <v>203</v>
      </c>
      <c r="P103">
        <v>75001</v>
      </c>
      <c r="Q103">
        <v>75101</v>
      </c>
    </row>
    <row r="104" spans="1:17">
      <c r="A104">
        <v>750032948</v>
      </c>
      <c r="B104">
        <v>920030053</v>
      </c>
      <c r="C104">
        <v>75</v>
      </c>
      <c r="D104" t="s">
        <v>1508</v>
      </c>
      <c r="E104" t="str">
        <f>Tableau13[[#This Row],[FINESS géo]]&amp;" "&amp;Tableau13[[#This Row],[Raison sociale FINESS]]</f>
        <v>750032948 SSIAD DOMUSVI DOMICILE EUROPE</v>
      </c>
      <c r="F104" t="s">
        <v>1499</v>
      </c>
      <c r="G104" t="s">
        <v>182</v>
      </c>
      <c r="H104" t="s">
        <v>1505</v>
      </c>
      <c r="I104">
        <v>57</v>
      </c>
      <c r="J104">
        <v>5</v>
      </c>
      <c r="K104">
        <v>0</v>
      </c>
      <c r="L104" t="s">
        <v>219</v>
      </c>
      <c r="M104">
        <v>75017</v>
      </c>
      <c r="N104">
        <v>75117</v>
      </c>
      <c r="O104" t="s">
        <v>204</v>
      </c>
      <c r="P104">
        <v>75002</v>
      </c>
      <c r="Q104">
        <v>75102</v>
      </c>
    </row>
    <row r="105" spans="1:17">
      <c r="A105">
        <v>750032948</v>
      </c>
      <c r="B105">
        <v>920030053</v>
      </c>
      <c r="C105">
        <v>75</v>
      </c>
      <c r="D105" t="s">
        <v>1508</v>
      </c>
      <c r="E105" t="str">
        <f>Tableau13[[#This Row],[FINESS géo]]&amp;" "&amp;Tableau13[[#This Row],[Raison sociale FINESS]]</f>
        <v>750032948 SSIAD DOMUSVI DOMICILE EUROPE</v>
      </c>
      <c r="F105" t="s">
        <v>1499</v>
      </c>
      <c r="G105" t="s">
        <v>182</v>
      </c>
      <c r="H105" t="s">
        <v>1505</v>
      </c>
      <c r="I105">
        <v>57</v>
      </c>
      <c r="J105">
        <v>5</v>
      </c>
      <c r="K105">
        <v>0</v>
      </c>
      <c r="L105" s="21"/>
      <c r="M105" s="21"/>
      <c r="O105" t="s">
        <v>205</v>
      </c>
      <c r="P105">
        <v>75003</v>
      </c>
      <c r="Q105">
        <v>75103</v>
      </c>
    </row>
    <row r="106" spans="1:17">
      <c r="A106">
        <v>750032948</v>
      </c>
      <c r="B106">
        <v>920030053</v>
      </c>
      <c r="C106">
        <v>75</v>
      </c>
      <c r="D106" t="s">
        <v>1508</v>
      </c>
      <c r="E106" t="str">
        <f>Tableau13[[#This Row],[FINESS géo]]&amp;" "&amp;Tableau13[[#This Row],[Raison sociale FINESS]]</f>
        <v>750032948 SSIAD DOMUSVI DOMICILE EUROPE</v>
      </c>
      <c r="F106" t="s">
        <v>1499</v>
      </c>
      <c r="G106" t="s">
        <v>182</v>
      </c>
      <c r="H106" t="s">
        <v>1505</v>
      </c>
      <c r="I106">
        <v>57</v>
      </c>
      <c r="J106">
        <v>5</v>
      </c>
      <c r="K106">
        <v>0</v>
      </c>
      <c r="L106" s="21"/>
      <c r="M106" s="21"/>
      <c r="O106" t="s">
        <v>206</v>
      </c>
      <c r="P106">
        <v>75004</v>
      </c>
      <c r="Q106">
        <v>75104</v>
      </c>
    </row>
    <row r="107" spans="1:17">
      <c r="A107">
        <v>750032948</v>
      </c>
      <c r="B107">
        <v>920030053</v>
      </c>
      <c r="C107">
        <v>75</v>
      </c>
      <c r="D107" t="s">
        <v>1508</v>
      </c>
      <c r="E107" t="str">
        <f>Tableau13[[#This Row],[FINESS géo]]&amp;" "&amp;Tableau13[[#This Row],[Raison sociale FINESS]]</f>
        <v>750032948 SSIAD DOMUSVI DOMICILE EUROPE</v>
      </c>
      <c r="F107" t="s">
        <v>1499</v>
      </c>
      <c r="G107" t="s">
        <v>182</v>
      </c>
      <c r="H107" t="s">
        <v>1505</v>
      </c>
      <c r="I107">
        <v>57</v>
      </c>
      <c r="J107">
        <v>5</v>
      </c>
      <c r="K107">
        <v>0</v>
      </c>
      <c r="L107" s="21"/>
      <c r="M107" s="21"/>
      <c r="O107" t="s">
        <v>207</v>
      </c>
      <c r="P107">
        <v>75005</v>
      </c>
      <c r="Q107">
        <v>75105</v>
      </c>
    </row>
    <row r="108" spans="1:17">
      <c r="A108">
        <v>750032948</v>
      </c>
      <c r="B108">
        <v>920030053</v>
      </c>
      <c r="C108">
        <v>75</v>
      </c>
      <c r="D108" t="s">
        <v>1508</v>
      </c>
      <c r="E108" t="str">
        <f>Tableau13[[#This Row],[FINESS géo]]&amp;" "&amp;Tableau13[[#This Row],[Raison sociale FINESS]]</f>
        <v>750032948 SSIAD DOMUSVI DOMICILE EUROPE</v>
      </c>
      <c r="F108" t="s">
        <v>1499</v>
      </c>
      <c r="G108" t="s">
        <v>182</v>
      </c>
      <c r="H108" t="s">
        <v>1505</v>
      </c>
      <c r="I108">
        <v>57</v>
      </c>
      <c r="J108">
        <v>5</v>
      </c>
      <c r="K108">
        <v>0</v>
      </c>
      <c r="L108" s="21"/>
      <c r="M108" s="21"/>
      <c r="O108" t="s">
        <v>208</v>
      </c>
      <c r="P108">
        <v>75006</v>
      </c>
      <c r="Q108">
        <v>75106</v>
      </c>
    </row>
    <row r="109" spans="1:17">
      <c r="A109">
        <v>750032948</v>
      </c>
      <c r="B109">
        <v>920030053</v>
      </c>
      <c r="C109">
        <v>75</v>
      </c>
      <c r="D109" t="s">
        <v>1508</v>
      </c>
      <c r="E109" t="str">
        <f>Tableau13[[#This Row],[FINESS géo]]&amp;" "&amp;Tableau13[[#This Row],[Raison sociale FINESS]]</f>
        <v>750032948 SSIAD DOMUSVI DOMICILE EUROPE</v>
      </c>
      <c r="F109" t="s">
        <v>1499</v>
      </c>
      <c r="G109" t="s">
        <v>182</v>
      </c>
      <c r="H109" t="s">
        <v>1505</v>
      </c>
      <c r="I109">
        <v>57</v>
      </c>
      <c r="J109">
        <v>5</v>
      </c>
      <c r="K109">
        <v>0</v>
      </c>
      <c r="L109" s="21"/>
      <c r="M109" s="21"/>
      <c r="O109" t="s">
        <v>209</v>
      </c>
      <c r="P109">
        <v>75007</v>
      </c>
      <c r="Q109">
        <v>75107</v>
      </c>
    </row>
    <row r="110" spans="1:17">
      <c r="A110">
        <v>750032948</v>
      </c>
      <c r="B110">
        <v>920030053</v>
      </c>
      <c r="C110">
        <v>75</v>
      </c>
      <c r="D110" t="s">
        <v>1508</v>
      </c>
      <c r="E110" t="str">
        <f>Tableau13[[#This Row],[FINESS géo]]&amp;" "&amp;Tableau13[[#This Row],[Raison sociale FINESS]]</f>
        <v>750032948 SSIAD DOMUSVI DOMICILE EUROPE</v>
      </c>
      <c r="F110" t="s">
        <v>1499</v>
      </c>
      <c r="G110" t="s">
        <v>182</v>
      </c>
      <c r="H110" t="s">
        <v>1505</v>
      </c>
      <c r="I110">
        <v>57</v>
      </c>
      <c r="J110">
        <v>5</v>
      </c>
      <c r="K110">
        <v>0</v>
      </c>
      <c r="L110" s="21"/>
      <c r="M110" s="21"/>
      <c r="O110" t="s">
        <v>210</v>
      </c>
      <c r="P110">
        <v>75008</v>
      </c>
      <c r="Q110">
        <v>75108</v>
      </c>
    </row>
    <row r="111" spans="1:17">
      <c r="A111">
        <v>750032948</v>
      </c>
      <c r="B111">
        <v>920030053</v>
      </c>
      <c r="C111">
        <v>75</v>
      </c>
      <c r="D111" t="s">
        <v>1508</v>
      </c>
      <c r="E111" t="str">
        <f>Tableau13[[#This Row],[FINESS géo]]&amp;" "&amp;Tableau13[[#This Row],[Raison sociale FINESS]]</f>
        <v>750032948 SSIAD DOMUSVI DOMICILE EUROPE</v>
      </c>
      <c r="F111" t="s">
        <v>1499</v>
      </c>
      <c r="G111" t="s">
        <v>182</v>
      </c>
      <c r="H111" t="s">
        <v>1505</v>
      </c>
      <c r="I111">
        <v>57</v>
      </c>
      <c r="J111">
        <v>5</v>
      </c>
      <c r="K111">
        <v>0</v>
      </c>
      <c r="L111" s="21"/>
      <c r="M111" s="21"/>
      <c r="O111" t="s">
        <v>211</v>
      </c>
      <c r="P111">
        <v>75009</v>
      </c>
      <c r="Q111">
        <v>75109</v>
      </c>
    </row>
    <row r="112" spans="1:17">
      <c r="A112">
        <v>750032948</v>
      </c>
      <c r="B112">
        <v>920030053</v>
      </c>
      <c r="C112">
        <v>75</v>
      </c>
      <c r="D112" t="s">
        <v>1508</v>
      </c>
      <c r="E112" t="str">
        <f>Tableau13[[#This Row],[FINESS géo]]&amp;" "&amp;Tableau13[[#This Row],[Raison sociale FINESS]]</f>
        <v>750032948 SSIAD DOMUSVI DOMICILE EUROPE</v>
      </c>
      <c r="F112" t="s">
        <v>1499</v>
      </c>
      <c r="G112" t="s">
        <v>182</v>
      </c>
      <c r="H112" t="s">
        <v>1505</v>
      </c>
      <c r="I112">
        <v>57</v>
      </c>
      <c r="J112">
        <v>5</v>
      </c>
      <c r="K112">
        <v>0</v>
      </c>
      <c r="L112" s="21"/>
      <c r="M112" s="21"/>
      <c r="O112" t="s">
        <v>212</v>
      </c>
      <c r="P112">
        <v>75010</v>
      </c>
      <c r="Q112">
        <v>75110</v>
      </c>
    </row>
    <row r="113" spans="1:17">
      <c r="A113">
        <v>750032948</v>
      </c>
      <c r="B113">
        <v>920030053</v>
      </c>
      <c r="C113">
        <v>75</v>
      </c>
      <c r="D113" t="s">
        <v>1508</v>
      </c>
      <c r="E113" t="str">
        <f>Tableau13[[#This Row],[FINESS géo]]&amp;" "&amp;Tableau13[[#This Row],[Raison sociale FINESS]]</f>
        <v>750032948 SSIAD DOMUSVI DOMICILE EUROPE</v>
      </c>
      <c r="F113" t="s">
        <v>1499</v>
      </c>
      <c r="G113" t="s">
        <v>182</v>
      </c>
      <c r="H113" t="s">
        <v>1505</v>
      </c>
      <c r="I113">
        <v>57</v>
      </c>
      <c r="J113">
        <v>5</v>
      </c>
      <c r="K113">
        <v>0</v>
      </c>
      <c r="L113" s="21"/>
      <c r="M113" s="21"/>
      <c r="O113" t="s">
        <v>213</v>
      </c>
      <c r="P113">
        <v>75011</v>
      </c>
      <c r="Q113">
        <v>75111</v>
      </c>
    </row>
    <row r="114" spans="1:17">
      <c r="A114">
        <v>750032948</v>
      </c>
      <c r="B114">
        <v>920030053</v>
      </c>
      <c r="C114">
        <v>75</v>
      </c>
      <c r="D114" t="s">
        <v>1508</v>
      </c>
      <c r="E114" t="str">
        <f>Tableau13[[#This Row],[FINESS géo]]&amp;" "&amp;Tableau13[[#This Row],[Raison sociale FINESS]]</f>
        <v>750032948 SSIAD DOMUSVI DOMICILE EUROPE</v>
      </c>
      <c r="F114" t="s">
        <v>1499</v>
      </c>
      <c r="G114" t="s">
        <v>182</v>
      </c>
      <c r="H114" t="s">
        <v>1505</v>
      </c>
      <c r="I114">
        <v>57</v>
      </c>
      <c r="J114">
        <v>5</v>
      </c>
      <c r="K114">
        <v>0</v>
      </c>
      <c r="L114" s="21"/>
      <c r="M114" s="21"/>
      <c r="O114" t="s">
        <v>214</v>
      </c>
      <c r="P114">
        <v>75012</v>
      </c>
      <c r="Q114">
        <v>75112</v>
      </c>
    </row>
    <row r="115" spans="1:17">
      <c r="A115">
        <v>750032948</v>
      </c>
      <c r="B115">
        <v>920030053</v>
      </c>
      <c r="C115">
        <v>75</v>
      </c>
      <c r="D115" t="s">
        <v>1508</v>
      </c>
      <c r="E115" t="str">
        <f>Tableau13[[#This Row],[FINESS géo]]&amp;" "&amp;Tableau13[[#This Row],[Raison sociale FINESS]]</f>
        <v>750032948 SSIAD DOMUSVI DOMICILE EUROPE</v>
      </c>
      <c r="F115" t="s">
        <v>1499</v>
      </c>
      <c r="G115" t="s">
        <v>182</v>
      </c>
      <c r="H115" t="s">
        <v>1505</v>
      </c>
      <c r="I115">
        <v>57</v>
      </c>
      <c r="J115">
        <v>5</v>
      </c>
      <c r="K115">
        <v>0</v>
      </c>
      <c r="L115" s="21"/>
      <c r="M115" s="21"/>
      <c r="O115" t="s">
        <v>215</v>
      </c>
      <c r="P115">
        <v>75013</v>
      </c>
      <c r="Q115">
        <v>75113</v>
      </c>
    </row>
    <row r="116" spans="1:17">
      <c r="A116">
        <v>750032948</v>
      </c>
      <c r="B116">
        <v>920030053</v>
      </c>
      <c r="C116">
        <v>75</v>
      </c>
      <c r="D116" t="s">
        <v>1508</v>
      </c>
      <c r="E116" t="str">
        <f>Tableau13[[#This Row],[FINESS géo]]&amp;" "&amp;Tableau13[[#This Row],[Raison sociale FINESS]]</f>
        <v>750032948 SSIAD DOMUSVI DOMICILE EUROPE</v>
      </c>
      <c r="F116" t="s">
        <v>1499</v>
      </c>
      <c r="G116" t="s">
        <v>182</v>
      </c>
      <c r="H116" t="s">
        <v>1505</v>
      </c>
      <c r="I116">
        <v>57</v>
      </c>
      <c r="J116">
        <v>5</v>
      </c>
      <c r="K116">
        <v>0</v>
      </c>
      <c r="L116" s="21"/>
      <c r="M116" s="21"/>
      <c r="O116" t="s">
        <v>216</v>
      </c>
      <c r="P116">
        <v>75014</v>
      </c>
      <c r="Q116">
        <v>75114</v>
      </c>
    </row>
    <row r="117" spans="1:17">
      <c r="A117">
        <v>750032948</v>
      </c>
      <c r="B117">
        <v>920030053</v>
      </c>
      <c r="C117">
        <v>75</v>
      </c>
      <c r="D117" t="s">
        <v>1508</v>
      </c>
      <c r="E117" t="str">
        <f>Tableau13[[#This Row],[FINESS géo]]&amp;" "&amp;Tableau13[[#This Row],[Raison sociale FINESS]]</f>
        <v>750032948 SSIAD DOMUSVI DOMICILE EUROPE</v>
      </c>
      <c r="F117" t="s">
        <v>1499</v>
      </c>
      <c r="G117" t="s">
        <v>182</v>
      </c>
      <c r="H117" t="s">
        <v>1505</v>
      </c>
      <c r="I117">
        <v>57</v>
      </c>
      <c r="J117">
        <v>5</v>
      </c>
      <c r="K117">
        <v>0</v>
      </c>
      <c r="L117" s="21"/>
      <c r="M117" s="21"/>
      <c r="O117" t="s">
        <v>217</v>
      </c>
      <c r="P117">
        <v>75015</v>
      </c>
      <c r="Q117">
        <v>75115</v>
      </c>
    </row>
    <row r="118" spans="1:17">
      <c r="A118">
        <v>750032948</v>
      </c>
      <c r="B118">
        <v>920030053</v>
      </c>
      <c r="C118">
        <v>75</v>
      </c>
      <c r="D118" t="s">
        <v>1508</v>
      </c>
      <c r="E118" t="str">
        <f>Tableau13[[#This Row],[FINESS géo]]&amp;" "&amp;Tableau13[[#This Row],[Raison sociale FINESS]]</f>
        <v>750032948 SSIAD DOMUSVI DOMICILE EUROPE</v>
      </c>
      <c r="F118" t="s">
        <v>1499</v>
      </c>
      <c r="G118" t="s">
        <v>182</v>
      </c>
      <c r="H118" t="s">
        <v>1505</v>
      </c>
      <c r="I118">
        <v>57</v>
      </c>
      <c r="J118">
        <v>5</v>
      </c>
      <c r="K118">
        <v>0</v>
      </c>
      <c r="L118" s="21"/>
      <c r="M118" s="21"/>
      <c r="O118" t="s">
        <v>218</v>
      </c>
      <c r="P118">
        <v>75016</v>
      </c>
      <c r="Q118">
        <v>75116</v>
      </c>
    </row>
    <row r="119" spans="1:17">
      <c r="A119">
        <v>750032948</v>
      </c>
      <c r="B119">
        <v>920030053</v>
      </c>
      <c r="C119">
        <v>75</v>
      </c>
      <c r="D119" t="s">
        <v>1508</v>
      </c>
      <c r="E119" t="str">
        <f>Tableau13[[#This Row],[FINESS géo]]&amp;" "&amp;Tableau13[[#This Row],[Raison sociale FINESS]]</f>
        <v>750032948 SSIAD DOMUSVI DOMICILE EUROPE</v>
      </c>
      <c r="F119" t="s">
        <v>1499</v>
      </c>
      <c r="G119" t="s">
        <v>182</v>
      </c>
      <c r="H119" t="s">
        <v>1505</v>
      </c>
      <c r="I119">
        <v>57</v>
      </c>
      <c r="J119">
        <v>5</v>
      </c>
      <c r="K119">
        <v>0</v>
      </c>
      <c r="L119" s="21"/>
      <c r="M119" s="21"/>
      <c r="O119" t="s">
        <v>219</v>
      </c>
      <c r="P119">
        <v>75017</v>
      </c>
      <c r="Q119">
        <v>75117</v>
      </c>
    </row>
    <row r="120" spans="1:17">
      <c r="A120">
        <v>750032948</v>
      </c>
      <c r="B120">
        <v>920030053</v>
      </c>
      <c r="C120">
        <v>75</v>
      </c>
      <c r="D120" t="s">
        <v>1508</v>
      </c>
      <c r="E120" t="str">
        <f>Tableau13[[#This Row],[FINESS géo]]&amp;" "&amp;Tableau13[[#This Row],[Raison sociale FINESS]]</f>
        <v>750032948 SSIAD DOMUSVI DOMICILE EUROPE</v>
      </c>
      <c r="F120" t="s">
        <v>1499</v>
      </c>
      <c r="G120" t="s">
        <v>182</v>
      </c>
      <c r="H120" t="s">
        <v>1505</v>
      </c>
      <c r="I120">
        <v>57</v>
      </c>
      <c r="J120">
        <v>5</v>
      </c>
      <c r="K120">
        <v>0</v>
      </c>
      <c r="L120" s="21"/>
      <c r="M120" s="21"/>
      <c r="O120" t="s">
        <v>220</v>
      </c>
      <c r="P120">
        <v>75018</v>
      </c>
      <c r="Q120">
        <v>75118</v>
      </c>
    </row>
    <row r="121" spans="1:17">
      <c r="A121">
        <v>750032948</v>
      </c>
      <c r="B121">
        <v>920030053</v>
      </c>
      <c r="C121">
        <v>75</v>
      </c>
      <c r="D121" t="s">
        <v>1508</v>
      </c>
      <c r="E121" t="str">
        <f>Tableau13[[#This Row],[FINESS géo]]&amp;" "&amp;Tableau13[[#This Row],[Raison sociale FINESS]]</f>
        <v>750032948 SSIAD DOMUSVI DOMICILE EUROPE</v>
      </c>
      <c r="F121" t="s">
        <v>1499</v>
      </c>
      <c r="G121" t="s">
        <v>182</v>
      </c>
      <c r="H121" t="s">
        <v>1505</v>
      </c>
      <c r="I121">
        <v>57</v>
      </c>
      <c r="J121">
        <v>5</v>
      </c>
      <c r="K121">
        <v>0</v>
      </c>
      <c r="L121" s="21"/>
      <c r="M121" s="21"/>
      <c r="O121" t="s">
        <v>221</v>
      </c>
      <c r="P121">
        <v>75019</v>
      </c>
      <c r="Q121">
        <v>75119</v>
      </c>
    </row>
    <row r="122" spans="1:17">
      <c r="A122">
        <v>750032948</v>
      </c>
      <c r="B122">
        <v>920030053</v>
      </c>
      <c r="C122">
        <v>75</v>
      </c>
      <c r="D122" t="s">
        <v>1508</v>
      </c>
      <c r="E122" t="str">
        <f>Tableau13[[#This Row],[FINESS géo]]&amp;" "&amp;Tableau13[[#This Row],[Raison sociale FINESS]]</f>
        <v>750032948 SSIAD DOMUSVI DOMICILE EUROPE</v>
      </c>
      <c r="F122" t="s">
        <v>1499</v>
      </c>
      <c r="G122" t="s">
        <v>182</v>
      </c>
      <c r="H122" t="s">
        <v>1505</v>
      </c>
      <c r="I122">
        <v>57</v>
      </c>
      <c r="J122">
        <v>5</v>
      </c>
      <c r="K122">
        <v>0</v>
      </c>
      <c r="L122" s="21"/>
      <c r="M122" s="21"/>
      <c r="O122" t="s">
        <v>222</v>
      </c>
      <c r="P122">
        <v>75020</v>
      </c>
      <c r="Q122">
        <v>75120</v>
      </c>
    </row>
    <row r="123" spans="1:17">
      <c r="A123">
        <v>750040289</v>
      </c>
      <c r="B123">
        <v>750720609</v>
      </c>
      <c r="C123">
        <v>75</v>
      </c>
      <c r="D123" t="s">
        <v>1509</v>
      </c>
      <c r="E123" t="str">
        <f>Tableau13[[#This Row],[FINESS géo]]&amp;" "&amp;Tableau13[[#This Row],[Raison sociale FINESS]]</f>
        <v>750040289 SSIAD PRESENCE A DOMICILE</v>
      </c>
      <c r="F123" t="s">
        <v>1499</v>
      </c>
      <c r="G123" t="s">
        <v>182</v>
      </c>
      <c r="H123" t="s">
        <v>1500</v>
      </c>
      <c r="I123">
        <v>110</v>
      </c>
      <c r="J123">
        <v>10</v>
      </c>
      <c r="K123">
        <v>0</v>
      </c>
      <c r="L123" t="s">
        <v>217</v>
      </c>
      <c r="M123">
        <v>75015</v>
      </c>
      <c r="N123">
        <v>75115</v>
      </c>
      <c r="O123" t="s">
        <v>203</v>
      </c>
      <c r="P123">
        <v>75001</v>
      </c>
      <c r="Q123">
        <v>75101</v>
      </c>
    </row>
    <row r="124" spans="1:17">
      <c r="A124">
        <v>750040289</v>
      </c>
      <c r="B124">
        <v>750720609</v>
      </c>
      <c r="C124">
        <v>75</v>
      </c>
      <c r="D124" t="s">
        <v>1509</v>
      </c>
      <c r="E124" t="str">
        <f>Tableau13[[#This Row],[FINESS géo]]&amp;" "&amp;Tableau13[[#This Row],[Raison sociale FINESS]]</f>
        <v>750040289 SSIAD PRESENCE A DOMICILE</v>
      </c>
      <c r="F124" t="s">
        <v>1499</v>
      </c>
      <c r="G124" t="s">
        <v>182</v>
      </c>
      <c r="H124" t="s">
        <v>1500</v>
      </c>
      <c r="I124">
        <v>110</v>
      </c>
      <c r="J124">
        <v>10</v>
      </c>
      <c r="K124">
        <v>0</v>
      </c>
      <c r="L124" s="21"/>
      <c r="M124" s="21"/>
      <c r="O124" t="s">
        <v>204</v>
      </c>
      <c r="P124">
        <v>75002</v>
      </c>
      <c r="Q124">
        <v>75102</v>
      </c>
    </row>
    <row r="125" spans="1:17">
      <c r="A125">
        <v>750040289</v>
      </c>
      <c r="B125">
        <v>750720609</v>
      </c>
      <c r="C125">
        <v>75</v>
      </c>
      <c r="D125" t="s">
        <v>1509</v>
      </c>
      <c r="E125" t="str">
        <f>Tableau13[[#This Row],[FINESS géo]]&amp;" "&amp;Tableau13[[#This Row],[Raison sociale FINESS]]</f>
        <v>750040289 SSIAD PRESENCE A DOMICILE</v>
      </c>
      <c r="F125" t="s">
        <v>1499</v>
      </c>
      <c r="G125" t="s">
        <v>182</v>
      </c>
      <c r="H125" t="s">
        <v>1500</v>
      </c>
      <c r="I125">
        <v>110</v>
      </c>
      <c r="J125">
        <v>10</v>
      </c>
      <c r="K125">
        <v>0</v>
      </c>
      <c r="L125" s="21"/>
      <c r="M125" s="21"/>
      <c r="O125" t="s">
        <v>205</v>
      </c>
      <c r="P125">
        <v>75003</v>
      </c>
      <c r="Q125">
        <v>75103</v>
      </c>
    </row>
    <row r="126" spans="1:17">
      <c r="A126">
        <v>750040289</v>
      </c>
      <c r="B126">
        <v>750720609</v>
      </c>
      <c r="C126">
        <v>75</v>
      </c>
      <c r="D126" t="s">
        <v>1509</v>
      </c>
      <c r="E126" t="str">
        <f>Tableau13[[#This Row],[FINESS géo]]&amp;" "&amp;Tableau13[[#This Row],[Raison sociale FINESS]]</f>
        <v>750040289 SSIAD PRESENCE A DOMICILE</v>
      </c>
      <c r="F126" t="s">
        <v>1499</v>
      </c>
      <c r="G126" t="s">
        <v>182</v>
      </c>
      <c r="H126" t="s">
        <v>1500</v>
      </c>
      <c r="I126">
        <v>110</v>
      </c>
      <c r="J126">
        <v>10</v>
      </c>
      <c r="K126">
        <v>0</v>
      </c>
      <c r="L126" s="21"/>
      <c r="M126" s="21"/>
      <c r="O126" t="s">
        <v>206</v>
      </c>
      <c r="P126">
        <v>75004</v>
      </c>
      <c r="Q126">
        <v>75104</v>
      </c>
    </row>
    <row r="127" spans="1:17">
      <c r="A127">
        <v>750040289</v>
      </c>
      <c r="B127">
        <v>750720609</v>
      </c>
      <c r="C127">
        <v>75</v>
      </c>
      <c r="D127" t="s">
        <v>1509</v>
      </c>
      <c r="E127" t="str">
        <f>Tableau13[[#This Row],[FINESS géo]]&amp;" "&amp;Tableau13[[#This Row],[Raison sociale FINESS]]</f>
        <v>750040289 SSIAD PRESENCE A DOMICILE</v>
      </c>
      <c r="F127" t="s">
        <v>1499</v>
      </c>
      <c r="G127" t="s">
        <v>182</v>
      </c>
      <c r="H127" t="s">
        <v>1500</v>
      </c>
      <c r="I127">
        <v>110</v>
      </c>
      <c r="J127">
        <v>10</v>
      </c>
      <c r="K127">
        <v>0</v>
      </c>
      <c r="L127" s="21"/>
      <c r="M127" s="21"/>
      <c r="O127" t="s">
        <v>207</v>
      </c>
      <c r="P127">
        <v>75005</v>
      </c>
      <c r="Q127">
        <v>75105</v>
      </c>
    </row>
    <row r="128" spans="1:17">
      <c r="A128">
        <v>750040289</v>
      </c>
      <c r="B128">
        <v>750720609</v>
      </c>
      <c r="C128">
        <v>75</v>
      </c>
      <c r="D128" t="s">
        <v>1509</v>
      </c>
      <c r="E128" t="str">
        <f>Tableau13[[#This Row],[FINESS géo]]&amp;" "&amp;Tableau13[[#This Row],[Raison sociale FINESS]]</f>
        <v>750040289 SSIAD PRESENCE A DOMICILE</v>
      </c>
      <c r="F128" t="s">
        <v>1499</v>
      </c>
      <c r="G128" t="s">
        <v>182</v>
      </c>
      <c r="H128" t="s">
        <v>1500</v>
      </c>
      <c r="I128">
        <v>110</v>
      </c>
      <c r="J128">
        <v>10</v>
      </c>
      <c r="K128">
        <v>0</v>
      </c>
      <c r="L128" s="21"/>
      <c r="M128" s="21"/>
      <c r="O128" t="s">
        <v>208</v>
      </c>
      <c r="P128">
        <v>75006</v>
      </c>
      <c r="Q128">
        <v>75106</v>
      </c>
    </row>
    <row r="129" spans="1:17">
      <c r="A129">
        <v>750040289</v>
      </c>
      <c r="B129">
        <v>750720609</v>
      </c>
      <c r="C129">
        <v>75</v>
      </c>
      <c r="D129" t="s">
        <v>1509</v>
      </c>
      <c r="E129" t="str">
        <f>Tableau13[[#This Row],[FINESS géo]]&amp;" "&amp;Tableau13[[#This Row],[Raison sociale FINESS]]</f>
        <v>750040289 SSIAD PRESENCE A DOMICILE</v>
      </c>
      <c r="F129" t="s">
        <v>1499</v>
      </c>
      <c r="G129" t="s">
        <v>182</v>
      </c>
      <c r="H129" t="s">
        <v>1500</v>
      </c>
      <c r="I129">
        <v>110</v>
      </c>
      <c r="J129">
        <v>10</v>
      </c>
      <c r="K129">
        <v>0</v>
      </c>
      <c r="L129" s="21"/>
      <c r="M129" s="21"/>
      <c r="O129" t="s">
        <v>209</v>
      </c>
      <c r="P129">
        <v>75007</v>
      </c>
      <c r="Q129">
        <v>75107</v>
      </c>
    </row>
    <row r="130" spans="1:17">
      <c r="A130">
        <v>750040289</v>
      </c>
      <c r="B130">
        <v>750720609</v>
      </c>
      <c r="C130">
        <v>75</v>
      </c>
      <c r="D130" t="s">
        <v>1509</v>
      </c>
      <c r="E130" t="str">
        <f>Tableau13[[#This Row],[FINESS géo]]&amp;" "&amp;Tableau13[[#This Row],[Raison sociale FINESS]]</f>
        <v>750040289 SSIAD PRESENCE A DOMICILE</v>
      </c>
      <c r="F130" t="s">
        <v>1499</v>
      </c>
      <c r="G130" t="s">
        <v>182</v>
      </c>
      <c r="H130" t="s">
        <v>1500</v>
      </c>
      <c r="I130">
        <v>110</v>
      </c>
      <c r="J130">
        <v>10</v>
      </c>
      <c r="K130">
        <v>0</v>
      </c>
      <c r="L130" s="21"/>
      <c r="M130" s="21"/>
      <c r="O130" t="s">
        <v>210</v>
      </c>
      <c r="P130">
        <v>75008</v>
      </c>
      <c r="Q130">
        <v>75108</v>
      </c>
    </row>
    <row r="131" spans="1:17">
      <c r="A131">
        <v>750040289</v>
      </c>
      <c r="B131">
        <v>750720609</v>
      </c>
      <c r="C131">
        <v>75</v>
      </c>
      <c r="D131" t="s">
        <v>1509</v>
      </c>
      <c r="E131" t="str">
        <f>Tableau13[[#This Row],[FINESS géo]]&amp;" "&amp;Tableau13[[#This Row],[Raison sociale FINESS]]</f>
        <v>750040289 SSIAD PRESENCE A DOMICILE</v>
      </c>
      <c r="F131" t="s">
        <v>1499</v>
      </c>
      <c r="G131" t="s">
        <v>182</v>
      </c>
      <c r="H131" t="s">
        <v>1500</v>
      </c>
      <c r="I131">
        <v>110</v>
      </c>
      <c r="J131">
        <v>10</v>
      </c>
      <c r="K131">
        <v>0</v>
      </c>
      <c r="L131" s="21"/>
      <c r="M131" s="21"/>
      <c r="O131" t="s">
        <v>211</v>
      </c>
      <c r="P131">
        <v>75009</v>
      </c>
      <c r="Q131">
        <v>75109</v>
      </c>
    </row>
    <row r="132" spans="1:17">
      <c r="A132">
        <v>750040289</v>
      </c>
      <c r="B132">
        <v>750720609</v>
      </c>
      <c r="C132">
        <v>75</v>
      </c>
      <c r="D132" t="s">
        <v>1509</v>
      </c>
      <c r="E132" t="str">
        <f>Tableau13[[#This Row],[FINESS géo]]&amp;" "&amp;Tableau13[[#This Row],[Raison sociale FINESS]]</f>
        <v>750040289 SSIAD PRESENCE A DOMICILE</v>
      </c>
      <c r="F132" t="s">
        <v>1499</v>
      </c>
      <c r="G132" t="s">
        <v>182</v>
      </c>
      <c r="H132" t="s">
        <v>1500</v>
      </c>
      <c r="I132">
        <v>110</v>
      </c>
      <c r="J132">
        <v>10</v>
      </c>
      <c r="K132">
        <v>0</v>
      </c>
      <c r="L132" s="21"/>
      <c r="M132" s="21"/>
      <c r="O132" t="s">
        <v>212</v>
      </c>
      <c r="P132">
        <v>75010</v>
      </c>
      <c r="Q132">
        <v>75110</v>
      </c>
    </row>
    <row r="133" spans="1:17">
      <c r="A133">
        <v>750040289</v>
      </c>
      <c r="B133">
        <v>750720609</v>
      </c>
      <c r="C133">
        <v>75</v>
      </c>
      <c r="D133" t="s">
        <v>1509</v>
      </c>
      <c r="E133" t="str">
        <f>Tableau13[[#This Row],[FINESS géo]]&amp;" "&amp;Tableau13[[#This Row],[Raison sociale FINESS]]</f>
        <v>750040289 SSIAD PRESENCE A DOMICILE</v>
      </c>
      <c r="F133" t="s">
        <v>1499</v>
      </c>
      <c r="G133" t="s">
        <v>182</v>
      </c>
      <c r="H133" t="s">
        <v>1500</v>
      </c>
      <c r="I133">
        <v>110</v>
      </c>
      <c r="J133">
        <v>10</v>
      </c>
      <c r="K133">
        <v>0</v>
      </c>
      <c r="L133" s="21"/>
      <c r="M133" s="21"/>
      <c r="O133" t="s">
        <v>213</v>
      </c>
      <c r="P133">
        <v>75011</v>
      </c>
      <c r="Q133">
        <v>75111</v>
      </c>
    </row>
    <row r="134" spans="1:17">
      <c r="A134">
        <v>750040289</v>
      </c>
      <c r="B134">
        <v>750720609</v>
      </c>
      <c r="C134">
        <v>75</v>
      </c>
      <c r="D134" t="s">
        <v>1509</v>
      </c>
      <c r="E134" t="str">
        <f>Tableau13[[#This Row],[FINESS géo]]&amp;" "&amp;Tableau13[[#This Row],[Raison sociale FINESS]]</f>
        <v>750040289 SSIAD PRESENCE A DOMICILE</v>
      </c>
      <c r="F134" t="s">
        <v>1499</v>
      </c>
      <c r="G134" t="s">
        <v>182</v>
      </c>
      <c r="H134" t="s">
        <v>1500</v>
      </c>
      <c r="I134">
        <v>110</v>
      </c>
      <c r="J134">
        <v>10</v>
      </c>
      <c r="K134">
        <v>0</v>
      </c>
      <c r="L134" s="21"/>
      <c r="M134" s="21"/>
      <c r="O134" t="s">
        <v>214</v>
      </c>
      <c r="P134">
        <v>75012</v>
      </c>
      <c r="Q134">
        <v>75112</v>
      </c>
    </row>
    <row r="135" spans="1:17">
      <c r="A135">
        <v>750040289</v>
      </c>
      <c r="B135">
        <v>750720609</v>
      </c>
      <c r="C135">
        <v>75</v>
      </c>
      <c r="D135" t="s">
        <v>1509</v>
      </c>
      <c r="E135" t="str">
        <f>Tableau13[[#This Row],[FINESS géo]]&amp;" "&amp;Tableau13[[#This Row],[Raison sociale FINESS]]</f>
        <v>750040289 SSIAD PRESENCE A DOMICILE</v>
      </c>
      <c r="F135" t="s">
        <v>1499</v>
      </c>
      <c r="G135" t="s">
        <v>182</v>
      </c>
      <c r="H135" t="s">
        <v>1500</v>
      </c>
      <c r="I135">
        <v>110</v>
      </c>
      <c r="J135">
        <v>10</v>
      </c>
      <c r="K135">
        <v>0</v>
      </c>
      <c r="L135" s="21"/>
      <c r="M135" s="21"/>
      <c r="O135" t="s">
        <v>215</v>
      </c>
      <c r="P135">
        <v>75013</v>
      </c>
      <c r="Q135">
        <v>75113</v>
      </c>
    </row>
    <row r="136" spans="1:17">
      <c r="A136">
        <v>750040289</v>
      </c>
      <c r="B136">
        <v>750720609</v>
      </c>
      <c r="C136">
        <v>75</v>
      </c>
      <c r="D136" t="s">
        <v>1509</v>
      </c>
      <c r="E136" t="str">
        <f>Tableau13[[#This Row],[FINESS géo]]&amp;" "&amp;Tableau13[[#This Row],[Raison sociale FINESS]]</f>
        <v>750040289 SSIAD PRESENCE A DOMICILE</v>
      </c>
      <c r="F136" t="s">
        <v>1499</v>
      </c>
      <c r="G136" t="s">
        <v>182</v>
      </c>
      <c r="H136" t="s">
        <v>1500</v>
      </c>
      <c r="I136">
        <v>110</v>
      </c>
      <c r="J136">
        <v>10</v>
      </c>
      <c r="K136">
        <v>0</v>
      </c>
      <c r="L136" s="21"/>
      <c r="M136" s="21"/>
      <c r="O136" t="s">
        <v>216</v>
      </c>
      <c r="P136">
        <v>75014</v>
      </c>
      <c r="Q136">
        <v>75114</v>
      </c>
    </row>
    <row r="137" spans="1:17">
      <c r="A137">
        <v>750040289</v>
      </c>
      <c r="B137">
        <v>750720609</v>
      </c>
      <c r="C137">
        <v>75</v>
      </c>
      <c r="D137" t="s">
        <v>1509</v>
      </c>
      <c r="E137" t="str">
        <f>Tableau13[[#This Row],[FINESS géo]]&amp;" "&amp;Tableau13[[#This Row],[Raison sociale FINESS]]</f>
        <v>750040289 SSIAD PRESENCE A DOMICILE</v>
      </c>
      <c r="F137" t="s">
        <v>1499</v>
      </c>
      <c r="G137" t="s">
        <v>182</v>
      </c>
      <c r="H137" t="s">
        <v>1500</v>
      </c>
      <c r="I137">
        <v>110</v>
      </c>
      <c r="J137">
        <v>10</v>
      </c>
      <c r="K137">
        <v>0</v>
      </c>
      <c r="L137" s="21"/>
      <c r="M137" s="21"/>
      <c r="O137" t="s">
        <v>217</v>
      </c>
      <c r="P137">
        <v>75015</v>
      </c>
      <c r="Q137">
        <v>75115</v>
      </c>
    </row>
    <row r="138" spans="1:17">
      <c r="A138">
        <v>750040289</v>
      </c>
      <c r="B138">
        <v>750720609</v>
      </c>
      <c r="C138">
        <v>75</v>
      </c>
      <c r="D138" t="s">
        <v>1509</v>
      </c>
      <c r="E138" t="str">
        <f>Tableau13[[#This Row],[FINESS géo]]&amp;" "&amp;Tableau13[[#This Row],[Raison sociale FINESS]]</f>
        <v>750040289 SSIAD PRESENCE A DOMICILE</v>
      </c>
      <c r="F138" t="s">
        <v>1499</v>
      </c>
      <c r="G138" t="s">
        <v>182</v>
      </c>
      <c r="H138" t="s">
        <v>1500</v>
      </c>
      <c r="I138">
        <v>110</v>
      </c>
      <c r="J138">
        <v>10</v>
      </c>
      <c r="K138">
        <v>0</v>
      </c>
      <c r="L138" s="21"/>
      <c r="M138" s="21"/>
      <c r="O138" t="s">
        <v>218</v>
      </c>
      <c r="P138">
        <v>75016</v>
      </c>
      <c r="Q138">
        <v>75116</v>
      </c>
    </row>
    <row r="139" spans="1:17">
      <c r="A139">
        <v>750040289</v>
      </c>
      <c r="B139">
        <v>750720609</v>
      </c>
      <c r="C139">
        <v>75</v>
      </c>
      <c r="D139" t="s">
        <v>1509</v>
      </c>
      <c r="E139" t="str">
        <f>Tableau13[[#This Row],[FINESS géo]]&amp;" "&amp;Tableau13[[#This Row],[Raison sociale FINESS]]</f>
        <v>750040289 SSIAD PRESENCE A DOMICILE</v>
      </c>
      <c r="F139" t="s">
        <v>1499</v>
      </c>
      <c r="G139" t="s">
        <v>182</v>
      </c>
      <c r="H139" t="s">
        <v>1500</v>
      </c>
      <c r="I139">
        <v>110</v>
      </c>
      <c r="J139">
        <v>10</v>
      </c>
      <c r="K139">
        <v>0</v>
      </c>
      <c r="L139" s="21"/>
      <c r="M139" s="21"/>
      <c r="O139" t="s">
        <v>219</v>
      </c>
      <c r="P139">
        <v>75017</v>
      </c>
      <c r="Q139">
        <v>75117</v>
      </c>
    </row>
    <row r="140" spans="1:17">
      <c r="A140">
        <v>750040289</v>
      </c>
      <c r="B140">
        <v>750720609</v>
      </c>
      <c r="C140">
        <v>75</v>
      </c>
      <c r="D140" t="s">
        <v>1509</v>
      </c>
      <c r="E140" t="str">
        <f>Tableau13[[#This Row],[FINESS géo]]&amp;" "&amp;Tableau13[[#This Row],[Raison sociale FINESS]]</f>
        <v>750040289 SSIAD PRESENCE A DOMICILE</v>
      </c>
      <c r="F140" t="s">
        <v>1499</v>
      </c>
      <c r="G140" t="s">
        <v>182</v>
      </c>
      <c r="H140" t="s">
        <v>1500</v>
      </c>
      <c r="I140">
        <v>110</v>
      </c>
      <c r="J140">
        <v>10</v>
      </c>
      <c r="K140">
        <v>0</v>
      </c>
      <c r="L140" s="21"/>
      <c r="M140" s="21"/>
      <c r="O140" t="s">
        <v>220</v>
      </c>
      <c r="P140">
        <v>75018</v>
      </c>
      <c r="Q140">
        <v>75118</v>
      </c>
    </row>
    <row r="141" spans="1:17">
      <c r="A141">
        <v>750040289</v>
      </c>
      <c r="B141">
        <v>750720609</v>
      </c>
      <c r="C141">
        <v>75</v>
      </c>
      <c r="D141" t="s">
        <v>1509</v>
      </c>
      <c r="E141" t="str">
        <f>Tableau13[[#This Row],[FINESS géo]]&amp;" "&amp;Tableau13[[#This Row],[Raison sociale FINESS]]</f>
        <v>750040289 SSIAD PRESENCE A DOMICILE</v>
      </c>
      <c r="F141" t="s">
        <v>1499</v>
      </c>
      <c r="G141" t="s">
        <v>182</v>
      </c>
      <c r="H141" t="s">
        <v>1500</v>
      </c>
      <c r="I141">
        <v>110</v>
      </c>
      <c r="J141">
        <v>10</v>
      </c>
      <c r="K141">
        <v>0</v>
      </c>
      <c r="L141" s="21"/>
      <c r="M141" s="21"/>
      <c r="O141" t="s">
        <v>221</v>
      </c>
      <c r="P141">
        <v>75019</v>
      </c>
      <c r="Q141">
        <v>75119</v>
      </c>
    </row>
    <row r="142" spans="1:17">
      <c r="A142">
        <v>750040289</v>
      </c>
      <c r="B142">
        <v>750720609</v>
      </c>
      <c r="C142">
        <v>75</v>
      </c>
      <c r="D142" t="s">
        <v>1509</v>
      </c>
      <c r="E142" t="str">
        <f>Tableau13[[#This Row],[FINESS géo]]&amp;" "&amp;Tableau13[[#This Row],[Raison sociale FINESS]]</f>
        <v>750040289 SSIAD PRESENCE A DOMICILE</v>
      </c>
      <c r="F142" t="s">
        <v>1499</v>
      </c>
      <c r="G142" t="s">
        <v>182</v>
      </c>
      <c r="H142" t="s">
        <v>1500</v>
      </c>
      <c r="I142">
        <v>110</v>
      </c>
      <c r="J142">
        <v>10</v>
      </c>
      <c r="K142">
        <v>0</v>
      </c>
      <c r="L142" s="21"/>
      <c r="M142" s="21"/>
      <c r="O142" t="s">
        <v>222</v>
      </c>
      <c r="P142">
        <v>75020</v>
      </c>
      <c r="Q142">
        <v>75120</v>
      </c>
    </row>
    <row r="143" spans="1:17">
      <c r="A143">
        <v>750040388</v>
      </c>
      <c r="B143">
        <v>750720583</v>
      </c>
      <c r="C143">
        <v>75</v>
      </c>
      <c r="D143" t="s">
        <v>1510</v>
      </c>
      <c r="E143" t="str">
        <f>Tableau13[[#This Row],[FINESS géo]]&amp;" "&amp;Tableau13[[#This Row],[Raison sociale FINESS]]</f>
        <v>750040388 SSIAD CASVP</v>
      </c>
      <c r="F143" t="s">
        <v>1499</v>
      </c>
      <c r="G143" t="s">
        <v>182</v>
      </c>
      <c r="H143" t="s">
        <v>1511</v>
      </c>
      <c r="I143">
        <v>600</v>
      </c>
      <c r="J143">
        <v>0</v>
      </c>
      <c r="K143">
        <v>0</v>
      </c>
      <c r="L143" t="s">
        <v>203</v>
      </c>
      <c r="M143">
        <v>75001</v>
      </c>
      <c r="N143">
        <v>75101</v>
      </c>
    </row>
    <row r="144" spans="1:17">
      <c r="A144">
        <v>750040388</v>
      </c>
      <c r="B144">
        <v>750720583</v>
      </c>
      <c r="C144">
        <v>75</v>
      </c>
      <c r="D144" t="s">
        <v>1510</v>
      </c>
      <c r="E144" t="str">
        <f>Tableau13[[#This Row],[FINESS géo]]&amp;" "&amp;Tableau13[[#This Row],[Raison sociale FINESS]]</f>
        <v>750040388 SSIAD CASVP</v>
      </c>
      <c r="F144" t="s">
        <v>1499</v>
      </c>
      <c r="G144" t="s">
        <v>182</v>
      </c>
      <c r="H144" t="s">
        <v>1511</v>
      </c>
      <c r="I144">
        <v>600</v>
      </c>
      <c r="J144">
        <v>0</v>
      </c>
      <c r="K144">
        <v>0</v>
      </c>
      <c r="L144" t="s">
        <v>204</v>
      </c>
      <c r="M144">
        <v>75002</v>
      </c>
      <c r="N144">
        <v>75102</v>
      </c>
    </row>
    <row r="145" spans="1:14">
      <c r="A145">
        <v>750040388</v>
      </c>
      <c r="B145">
        <v>750720583</v>
      </c>
      <c r="C145">
        <v>75</v>
      </c>
      <c r="D145" t="s">
        <v>1510</v>
      </c>
      <c r="E145" t="str">
        <f>Tableau13[[#This Row],[FINESS géo]]&amp;" "&amp;Tableau13[[#This Row],[Raison sociale FINESS]]</f>
        <v>750040388 SSIAD CASVP</v>
      </c>
      <c r="F145" t="s">
        <v>1499</v>
      </c>
      <c r="G145" t="s">
        <v>182</v>
      </c>
      <c r="H145" t="s">
        <v>1511</v>
      </c>
      <c r="I145">
        <v>600</v>
      </c>
      <c r="J145">
        <v>0</v>
      </c>
      <c r="K145">
        <v>0</v>
      </c>
      <c r="L145" t="s">
        <v>205</v>
      </c>
      <c r="M145">
        <v>75003</v>
      </c>
      <c r="N145">
        <v>75103</v>
      </c>
    </row>
    <row r="146" spans="1:14">
      <c r="A146">
        <v>750040388</v>
      </c>
      <c r="B146">
        <v>750720583</v>
      </c>
      <c r="C146">
        <v>75</v>
      </c>
      <c r="D146" t="s">
        <v>1510</v>
      </c>
      <c r="E146" t="str">
        <f>Tableau13[[#This Row],[FINESS géo]]&amp;" "&amp;Tableau13[[#This Row],[Raison sociale FINESS]]</f>
        <v>750040388 SSIAD CASVP</v>
      </c>
      <c r="F146" t="s">
        <v>1499</v>
      </c>
      <c r="G146" t="s">
        <v>182</v>
      </c>
      <c r="H146" t="s">
        <v>1511</v>
      </c>
      <c r="I146">
        <v>600</v>
      </c>
      <c r="J146">
        <v>0</v>
      </c>
      <c r="K146">
        <v>0</v>
      </c>
      <c r="L146" t="s">
        <v>206</v>
      </c>
      <c r="M146">
        <v>75004</v>
      </c>
      <c r="N146">
        <v>75104</v>
      </c>
    </row>
    <row r="147" spans="1:14">
      <c r="A147">
        <v>750040388</v>
      </c>
      <c r="B147">
        <v>750720583</v>
      </c>
      <c r="C147">
        <v>75</v>
      </c>
      <c r="D147" t="s">
        <v>1510</v>
      </c>
      <c r="E147" t="str">
        <f>Tableau13[[#This Row],[FINESS géo]]&amp;" "&amp;Tableau13[[#This Row],[Raison sociale FINESS]]</f>
        <v>750040388 SSIAD CASVP</v>
      </c>
      <c r="F147" t="s">
        <v>1499</v>
      </c>
      <c r="G147" t="s">
        <v>182</v>
      </c>
      <c r="H147" t="s">
        <v>1511</v>
      </c>
      <c r="I147">
        <v>600</v>
      </c>
      <c r="J147">
        <v>0</v>
      </c>
      <c r="K147">
        <v>0</v>
      </c>
      <c r="L147" t="s">
        <v>207</v>
      </c>
      <c r="M147">
        <v>75005</v>
      </c>
      <c r="N147">
        <v>75105</v>
      </c>
    </row>
    <row r="148" spans="1:14">
      <c r="A148">
        <v>750040388</v>
      </c>
      <c r="B148">
        <v>750720583</v>
      </c>
      <c r="C148">
        <v>75</v>
      </c>
      <c r="D148" t="s">
        <v>1510</v>
      </c>
      <c r="E148" t="str">
        <f>Tableau13[[#This Row],[FINESS géo]]&amp;" "&amp;Tableau13[[#This Row],[Raison sociale FINESS]]</f>
        <v>750040388 SSIAD CASVP</v>
      </c>
      <c r="F148" t="s">
        <v>1499</v>
      </c>
      <c r="G148" t="s">
        <v>182</v>
      </c>
      <c r="H148" t="s">
        <v>1511</v>
      </c>
      <c r="I148">
        <v>600</v>
      </c>
      <c r="J148">
        <v>0</v>
      </c>
      <c r="K148">
        <v>0</v>
      </c>
      <c r="L148" t="s">
        <v>208</v>
      </c>
      <c r="M148">
        <v>75006</v>
      </c>
      <c r="N148">
        <v>75106</v>
      </c>
    </row>
    <row r="149" spans="1:14">
      <c r="A149">
        <v>750040388</v>
      </c>
      <c r="B149">
        <v>750720583</v>
      </c>
      <c r="C149">
        <v>75</v>
      </c>
      <c r="D149" t="s">
        <v>1510</v>
      </c>
      <c r="E149" t="str">
        <f>Tableau13[[#This Row],[FINESS géo]]&amp;" "&amp;Tableau13[[#This Row],[Raison sociale FINESS]]</f>
        <v>750040388 SSIAD CASVP</v>
      </c>
      <c r="F149" t="s">
        <v>1499</v>
      </c>
      <c r="G149" t="s">
        <v>182</v>
      </c>
      <c r="H149" t="s">
        <v>1511</v>
      </c>
      <c r="I149">
        <v>600</v>
      </c>
      <c r="J149">
        <v>0</v>
      </c>
      <c r="K149">
        <v>0</v>
      </c>
      <c r="L149" t="s">
        <v>209</v>
      </c>
      <c r="M149">
        <v>75007</v>
      </c>
      <c r="N149">
        <v>75107</v>
      </c>
    </row>
    <row r="150" spans="1:14">
      <c r="A150">
        <v>750040388</v>
      </c>
      <c r="B150">
        <v>750720583</v>
      </c>
      <c r="C150">
        <v>75</v>
      </c>
      <c r="D150" t="s">
        <v>1510</v>
      </c>
      <c r="E150" t="str">
        <f>Tableau13[[#This Row],[FINESS géo]]&amp;" "&amp;Tableau13[[#This Row],[Raison sociale FINESS]]</f>
        <v>750040388 SSIAD CASVP</v>
      </c>
      <c r="F150" t="s">
        <v>1499</v>
      </c>
      <c r="G150" t="s">
        <v>182</v>
      </c>
      <c r="H150" t="s">
        <v>1511</v>
      </c>
      <c r="I150">
        <v>600</v>
      </c>
      <c r="J150">
        <v>0</v>
      </c>
      <c r="K150">
        <v>0</v>
      </c>
      <c r="L150" t="s">
        <v>210</v>
      </c>
      <c r="M150">
        <v>75008</v>
      </c>
      <c r="N150">
        <v>75108</v>
      </c>
    </row>
    <row r="151" spans="1:14">
      <c r="A151">
        <v>750040388</v>
      </c>
      <c r="B151">
        <v>750720583</v>
      </c>
      <c r="C151">
        <v>75</v>
      </c>
      <c r="D151" t="s">
        <v>1510</v>
      </c>
      <c r="E151" t="str">
        <f>Tableau13[[#This Row],[FINESS géo]]&amp;" "&amp;Tableau13[[#This Row],[Raison sociale FINESS]]</f>
        <v>750040388 SSIAD CASVP</v>
      </c>
      <c r="F151" t="s">
        <v>1499</v>
      </c>
      <c r="G151" t="s">
        <v>182</v>
      </c>
      <c r="H151" t="s">
        <v>1511</v>
      </c>
      <c r="I151">
        <v>600</v>
      </c>
      <c r="J151">
        <v>0</v>
      </c>
      <c r="K151">
        <v>0</v>
      </c>
      <c r="L151" t="s">
        <v>211</v>
      </c>
      <c r="M151">
        <v>75009</v>
      </c>
      <c r="N151">
        <v>75109</v>
      </c>
    </row>
    <row r="152" spans="1:14">
      <c r="A152">
        <v>750040388</v>
      </c>
      <c r="B152">
        <v>750720583</v>
      </c>
      <c r="C152">
        <v>75</v>
      </c>
      <c r="D152" t="s">
        <v>1510</v>
      </c>
      <c r="E152" t="str">
        <f>Tableau13[[#This Row],[FINESS géo]]&amp;" "&amp;Tableau13[[#This Row],[Raison sociale FINESS]]</f>
        <v>750040388 SSIAD CASVP</v>
      </c>
      <c r="F152" t="s">
        <v>1499</v>
      </c>
      <c r="G152" t="s">
        <v>182</v>
      </c>
      <c r="H152" t="s">
        <v>1511</v>
      </c>
      <c r="I152">
        <v>600</v>
      </c>
      <c r="J152">
        <v>0</v>
      </c>
      <c r="K152">
        <v>0</v>
      </c>
      <c r="L152" t="s">
        <v>212</v>
      </c>
      <c r="M152">
        <v>75010</v>
      </c>
      <c r="N152">
        <v>75110</v>
      </c>
    </row>
    <row r="153" spans="1:14">
      <c r="A153">
        <v>750040388</v>
      </c>
      <c r="B153">
        <v>750720583</v>
      </c>
      <c r="C153">
        <v>75</v>
      </c>
      <c r="D153" t="s">
        <v>1510</v>
      </c>
      <c r="E153" t="str">
        <f>Tableau13[[#This Row],[FINESS géo]]&amp;" "&amp;Tableau13[[#This Row],[Raison sociale FINESS]]</f>
        <v>750040388 SSIAD CASVP</v>
      </c>
      <c r="F153" t="s">
        <v>1499</v>
      </c>
      <c r="G153" t="s">
        <v>182</v>
      </c>
      <c r="H153" t="s">
        <v>1511</v>
      </c>
      <c r="I153">
        <v>600</v>
      </c>
      <c r="J153">
        <v>0</v>
      </c>
      <c r="K153">
        <v>0</v>
      </c>
      <c r="L153" t="s">
        <v>213</v>
      </c>
      <c r="M153">
        <v>75011</v>
      </c>
      <c r="N153">
        <v>75111</v>
      </c>
    </row>
    <row r="154" spans="1:14">
      <c r="A154">
        <v>750040388</v>
      </c>
      <c r="B154">
        <v>750720583</v>
      </c>
      <c r="C154">
        <v>75</v>
      </c>
      <c r="D154" t="s">
        <v>1510</v>
      </c>
      <c r="E154" t="str">
        <f>Tableau13[[#This Row],[FINESS géo]]&amp;" "&amp;Tableau13[[#This Row],[Raison sociale FINESS]]</f>
        <v>750040388 SSIAD CASVP</v>
      </c>
      <c r="F154" t="s">
        <v>1499</v>
      </c>
      <c r="G154" t="s">
        <v>182</v>
      </c>
      <c r="H154" t="s">
        <v>1511</v>
      </c>
      <c r="I154">
        <v>600</v>
      </c>
      <c r="J154">
        <v>0</v>
      </c>
      <c r="K154">
        <v>0</v>
      </c>
      <c r="L154" t="s">
        <v>214</v>
      </c>
      <c r="M154">
        <v>75012</v>
      </c>
      <c r="N154">
        <v>75112</v>
      </c>
    </row>
    <row r="155" spans="1:14">
      <c r="A155">
        <v>750040388</v>
      </c>
      <c r="B155">
        <v>750720583</v>
      </c>
      <c r="C155">
        <v>75</v>
      </c>
      <c r="D155" t="s">
        <v>1510</v>
      </c>
      <c r="E155" t="str">
        <f>Tableau13[[#This Row],[FINESS géo]]&amp;" "&amp;Tableau13[[#This Row],[Raison sociale FINESS]]</f>
        <v>750040388 SSIAD CASVP</v>
      </c>
      <c r="F155" t="s">
        <v>1499</v>
      </c>
      <c r="G155" t="s">
        <v>182</v>
      </c>
      <c r="H155" t="s">
        <v>1511</v>
      </c>
      <c r="I155">
        <v>600</v>
      </c>
      <c r="J155">
        <v>0</v>
      </c>
      <c r="K155">
        <v>0</v>
      </c>
      <c r="L155" t="s">
        <v>215</v>
      </c>
      <c r="M155">
        <v>75013</v>
      </c>
      <c r="N155">
        <v>75113</v>
      </c>
    </row>
    <row r="156" spans="1:14">
      <c r="A156">
        <v>750040388</v>
      </c>
      <c r="B156">
        <v>750720583</v>
      </c>
      <c r="C156">
        <v>75</v>
      </c>
      <c r="D156" t="s">
        <v>1510</v>
      </c>
      <c r="E156" t="str">
        <f>Tableau13[[#This Row],[FINESS géo]]&amp;" "&amp;Tableau13[[#This Row],[Raison sociale FINESS]]</f>
        <v>750040388 SSIAD CASVP</v>
      </c>
      <c r="F156" t="s">
        <v>1499</v>
      </c>
      <c r="G156" t="s">
        <v>182</v>
      </c>
      <c r="H156" t="s">
        <v>1511</v>
      </c>
      <c r="I156">
        <v>600</v>
      </c>
      <c r="J156">
        <v>0</v>
      </c>
      <c r="K156">
        <v>0</v>
      </c>
      <c r="L156" t="s">
        <v>216</v>
      </c>
      <c r="M156">
        <v>75014</v>
      </c>
      <c r="N156">
        <v>75114</v>
      </c>
    </row>
    <row r="157" spans="1:14">
      <c r="A157">
        <v>750040388</v>
      </c>
      <c r="B157">
        <v>750720583</v>
      </c>
      <c r="C157">
        <v>75</v>
      </c>
      <c r="D157" t="s">
        <v>1510</v>
      </c>
      <c r="E157" t="str">
        <f>Tableau13[[#This Row],[FINESS géo]]&amp;" "&amp;Tableau13[[#This Row],[Raison sociale FINESS]]</f>
        <v>750040388 SSIAD CASVP</v>
      </c>
      <c r="F157" t="s">
        <v>1499</v>
      </c>
      <c r="G157" t="s">
        <v>182</v>
      </c>
      <c r="H157" t="s">
        <v>1511</v>
      </c>
      <c r="I157">
        <v>600</v>
      </c>
      <c r="J157">
        <v>0</v>
      </c>
      <c r="K157">
        <v>0</v>
      </c>
      <c r="L157" t="s">
        <v>217</v>
      </c>
      <c r="M157">
        <v>75015</v>
      </c>
      <c r="N157">
        <v>75115</v>
      </c>
    </row>
    <row r="158" spans="1:14">
      <c r="A158">
        <v>750040388</v>
      </c>
      <c r="B158">
        <v>750720583</v>
      </c>
      <c r="C158">
        <v>75</v>
      </c>
      <c r="D158" t="s">
        <v>1510</v>
      </c>
      <c r="E158" t="str">
        <f>Tableau13[[#This Row],[FINESS géo]]&amp;" "&amp;Tableau13[[#This Row],[Raison sociale FINESS]]</f>
        <v>750040388 SSIAD CASVP</v>
      </c>
      <c r="F158" t="s">
        <v>1499</v>
      </c>
      <c r="G158" t="s">
        <v>182</v>
      </c>
      <c r="H158" t="s">
        <v>1511</v>
      </c>
      <c r="I158">
        <v>600</v>
      </c>
      <c r="J158">
        <v>0</v>
      </c>
      <c r="K158">
        <v>0</v>
      </c>
      <c r="L158" t="s">
        <v>218</v>
      </c>
      <c r="M158">
        <v>75016</v>
      </c>
      <c r="N158">
        <v>75116</v>
      </c>
    </row>
    <row r="159" spans="1:14">
      <c r="A159">
        <v>750040388</v>
      </c>
      <c r="B159">
        <v>750720583</v>
      </c>
      <c r="C159">
        <v>75</v>
      </c>
      <c r="D159" t="s">
        <v>1510</v>
      </c>
      <c r="E159" t="str">
        <f>Tableau13[[#This Row],[FINESS géo]]&amp;" "&amp;Tableau13[[#This Row],[Raison sociale FINESS]]</f>
        <v>750040388 SSIAD CASVP</v>
      </c>
      <c r="F159" t="s">
        <v>1499</v>
      </c>
      <c r="G159" t="s">
        <v>182</v>
      </c>
      <c r="H159" t="s">
        <v>1511</v>
      </c>
      <c r="I159">
        <v>600</v>
      </c>
      <c r="J159">
        <v>0</v>
      </c>
      <c r="K159">
        <v>0</v>
      </c>
      <c r="L159" t="s">
        <v>219</v>
      </c>
      <c r="M159">
        <v>75017</v>
      </c>
      <c r="N159">
        <v>75117</v>
      </c>
    </row>
    <row r="160" spans="1:14">
      <c r="A160">
        <v>750040388</v>
      </c>
      <c r="B160">
        <v>750720583</v>
      </c>
      <c r="C160">
        <v>75</v>
      </c>
      <c r="D160" t="s">
        <v>1510</v>
      </c>
      <c r="E160" t="str">
        <f>Tableau13[[#This Row],[FINESS géo]]&amp;" "&amp;Tableau13[[#This Row],[Raison sociale FINESS]]</f>
        <v>750040388 SSIAD CASVP</v>
      </c>
      <c r="F160" t="s">
        <v>1499</v>
      </c>
      <c r="G160" t="s">
        <v>182</v>
      </c>
      <c r="H160" t="s">
        <v>1511</v>
      </c>
      <c r="I160">
        <v>600</v>
      </c>
      <c r="J160">
        <v>0</v>
      </c>
      <c r="K160">
        <v>0</v>
      </c>
      <c r="L160" t="s">
        <v>220</v>
      </c>
      <c r="M160">
        <v>75018</v>
      </c>
      <c r="N160">
        <v>75118</v>
      </c>
    </row>
    <row r="161" spans="1:17">
      <c r="A161">
        <v>750040388</v>
      </c>
      <c r="B161">
        <v>750720583</v>
      </c>
      <c r="C161">
        <v>75</v>
      </c>
      <c r="D161" t="s">
        <v>1510</v>
      </c>
      <c r="E161" t="str">
        <f>Tableau13[[#This Row],[FINESS géo]]&amp;" "&amp;Tableau13[[#This Row],[Raison sociale FINESS]]</f>
        <v>750040388 SSIAD CASVP</v>
      </c>
      <c r="F161" t="s">
        <v>1499</v>
      </c>
      <c r="G161" t="s">
        <v>182</v>
      </c>
      <c r="H161" t="s">
        <v>1511</v>
      </c>
      <c r="I161">
        <v>600</v>
      </c>
      <c r="J161">
        <v>0</v>
      </c>
      <c r="K161">
        <v>0</v>
      </c>
      <c r="L161" t="s">
        <v>221</v>
      </c>
      <c r="M161">
        <v>75019</v>
      </c>
      <c r="N161">
        <v>75119</v>
      </c>
    </row>
    <row r="162" spans="1:17">
      <c r="A162">
        <v>750040388</v>
      </c>
      <c r="B162">
        <v>750720583</v>
      </c>
      <c r="C162">
        <v>75</v>
      </c>
      <c r="D162" t="s">
        <v>1510</v>
      </c>
      <c r="E162" t="str">
        <f>Tableau13[[#This Row],[FINESS géo]]&amp;" "&amp;Tableau13[[#This Row],[Raison sociale FINESS]]</f>
        <v>750040388 SSIAD CASVP</v>
      </c>
      <c r="F162" t="s">
        <v>1499</v>
      </c>
      <c r="G162" t="s">
        <v>182</v>
      </c>
      <c r="H162" t="s">
        <v>1511</v>
      </c>
      <c r="I162">
        <v>600</v>
      </c>
      <c r="J162">
        <v>0</v>
      </c>
      <c r="K162">
        <v>0</v>
      </c>
      <c r="L162" t="s">
        <v>222</v>
      </c>
      <c r="M162">
        <v>75020</v>
      </c>
      <c r="N162">
        <v>75120</v>
      </c>
    </row>
    <row r="163" spans="1:17">
      <c r="A163">
        <v>750040438</v>
      </c>
      <c r="B163">
        <v>920030053</v>
      </c>
      <c r="C163">
        <v>75</v>
      </c>
      <c r="D163" t="s">
        <v>1512</v>
      </c>
      <c r="E163" t="str">
        <f>Tableau13[[#This Row],[FINESS géo]]&amp;" "&amp;Tableau13[[#This Row],[Raison sociale FINESS]]</f>
        <v>750040438 SSIAD DOMUSVI MONTMARTRE</v>
      </c>
      <c r="F163" t="s">
        <v>1499</v>
      </c>
      <c r="G163" t="s">
        <v>182</v>
      </c>
      <c r="H163" t="s">
        <v>1505</v>
      </c>
      <c r="I163">
        <v>175</v>
      </c>
      <c r="J163">
        <v>15</v>
      </c>
      <c r="K163">
        <v>0</v>
      </c>
      <c r="L163" t="s">
        <v>219</v>
      </c>
      <c r="M163">
        <v>75017</v>
      </c>
      <c r="N163">
        <v>75117</v>
      </c>
      <c r="O163" t="s">
        <v>203</v>
      </c>
      <c r="P163">
        <v>75001</v>
      </c>
      <c r="Q163">
        <v>75101</v>
      </c>
    </row>
    <row r="164" spans="1:17">
      <c r="A164">
        <v>750040438</v>
      </c>
      <c r="B164">
        <v>920030053</v>
      </c>
      <c r="C164">
        <v>75</v>
      </c>
      <c r="D164" t="s">
        <v>1512</v>
      </c>
      <c r="E164" t="str">
        <f>Tableau13[[#This Row],[FINESS géo]]&amp;" "&amp;Tableau13[[#This Row],[Raison sociale FINESS]]</f>
        <v>750040438 SSIAD DOMUSVI MONTMARTRE</v>
      </c>
      <c r="F164" t="s">
        <v>1499</v>
      </c>
      <c r="G164" t="s">
        <v>182</v>
      </c>
      <c r="H164" t="s">
        <v>1505</v>
      </c>
      <c r="I164">
        <v>175</v>
      </c>
      <c r="J164">
        <v>15</v>
      </c>
      <c r="K164">
        <v>0</v>
      </c>
      <c r="L164" t="s">
        <v>210</v>
      </c>
      <c r="M164">
        <v>75008</v>
      </c>
      <c r="N164">
        <v>75108</v>
      </c>
      <c r="O164" t="s">
        <v>204</v>
      </c>
      <c r="P164">
        <v>75002</v>
      </c>
      <c r="Q164">
        <v>75102</v>
      </c>
    </row>
    <row r="165" spans="1:17">
      <c r="A165">
        <v>750040438</v>
      </c>
      <c r="B165">
        <v>920030053</v>
      </c>
      <c r="C165">
        <v>75</v>
      </c>
      <c r="D165" t="s">
        <v>1512</v>
      </c>
      <c r="E165" t="str">
        <f>Tableau13[[#This Row],[FINESS géo]]&amp;" "&amp;Tableau13[[#This Row],[Raison sociale FINESS]]</f>
        <v>750040438 SSIAD DOMUSVI MONTMARTRE</v>
      </c>
      <c r="F165" t="s">
        <v>1499</v>
      </c>
      <c r="G165" t="s">
        <v>182</v>
      </c>
      <c r="H165" t="s">
        <v>1505</v>
      </c>
      <c r="I165">
        <v>175</v>
      </c>
      <c r="J165">
        <v>15</v>
      </c>
      <c r="K165">
        <v>0</v>
      </c>
      <c r="L165" t="s">
        <v>211</v>
      </c>
      <c r="M165">
        <v>75009</v>
      </c>
      <c r="N165">
        <v>75109</v>
      </c>
      <c r="O165" t="s">
        <v>205</v>
      </c>
      <c r="P165">
        <v>75003</v>
      </c>
      <c r="Q165">
        <v>75103</v>
      </c>
    </row>
    <row r="166" spans="1:17">
      <c r="A166">
        <v>750040438</v>
      </c>
      <c r="B166">
        <v>920030053</v>
      </c>
      <c r="C166">
        <v>75</v>
      </c>
      <c r="D166" t="s">
        <v>1512</v>
      </c>
      <c r="E166" t="str">
        <f>Tableau13[[#This Row],[FINESS géo]]&amp;" "&amp;Tableau13[[#This Row],[Raison sociale FINESS]]</f>
        <v>750040438 SSIAD DOMUSVI MONTMARTRE</v>
      </c>
      <c r="F166" t="s">
        <v>1499</v>
      </c>
      <c r="G166" t="s">
        <v>182</v>
      </c>
      <c r="H166" t="s">
        <v>1505</v>
      </c>
      <c r="I166">
        <v>175</v>
      </c>
      <c r="J166">
        <v>15</v>
      </c>
      <c r="K166">
        <v>0</v>
      </c>
      <c r="L166" t="s">
        <v>212</v>
      </c>
      <c r="M166">
        <v>75010</v>
      </c>
      <c r="N166">
        <v>75110</v>
      </c>
      <c r="O166" t="s">
        <v>206</v>
      </c>
      <c r="P166">
        <v>75004</v>
      </c>
      <c r="Q166">
        <v>75104</v>
      </c>
    </row>
    <row r="167" spans="1:17">
      <c r="A167">
        <v>750040438</v>
      </c>
      <c r="B167">
        <v>920030053</v>
      </c>
      <c r="C167">
        <v>75</v>
      </c>
      <c r="D167" t="s">
        <v>1512</v>
      </c>
      <c r="E167" t="str">
        <f>Tableau13[[#This Row],[FINESS géo]]&amp;" "&amp;Tableau13[[#This Row],[Raison sociale FINESS]]</f>
        <v>750040438 SSIAD DOMUSVI MONTMARTRE</v>
      </c>
      <c r="F167" t="s">
        <v>1499</v>
      </c>
      <c r="G167" t="s">
        <v>182</v>
      </c>
      <c r="H167" t="s">
        <v>1505</v>
      </c>
      <c r="I167">
        <v>175</v>
      </c>
      <c r="J167">
        <v>15</v>
      </c>
      <c r="K167">
        <v>0</v>
      </c>
      <c r="L167" t="s">
        <v>220</v>
      </c>
      <c r="M167">
        <v>75018</v>
      </c>
      <c r="N167">
        <v>75118</v>
      </c>
      <c r="O167" t="s">
        <v>207</v>
      </c>
      <c r="P167">
        <v>75005</v>
      </c>
      <c r="Q167">
        <v>75105</v>
      </c>
    </row>
    <row r="168" spans="1:17">
      <c r="A168">
        <v>750040438</v>
      </c>
      <c r="B168">
        <v>920030053</v>
      </c>
      <c r="C168">
        <v>75</v>
      </c>
      <c r="D168" t="s">
        <v>1512</v>
      </c>
      <c r="E168" t="str">
        <f>Tableau13[[#This Row],[FINESS géo]]&amp;" "&amp;Tableau13[[#This Row],[Raison sociale FINESS]]</f>
        <v>750040438 SSIAD DOMUSVI MONTMARTRE</v>
      </c>
      <c r="F168" t="s">
        <v>1499</v>
      </c>
      <c r="G168" t="s">
        <v>182</v>
      </c>
      <c r="H168" t="s">
        <v>1505</v>
      </c>
      <c r="I168">
        <v>175</v>
      </c>
      <c r="J168">
        <v>15</v>
      </c>
      <c r="K168">
        <v>0</v>
      </c>
      <c r="L168" s="21"/>
      <c r="M168" s="21"/>
      <c r="O168" t="s">
        <v>208</v>
      </c>
      <c r="P168">
        <v>75006</v>
      </c>
      <c r="Q168">
        <v>75106</v>
      </c>
    </row>
    <row r="169" spans="1:17">
      <c r="A169">
        <v>750040438</v>
      </c>
      <c r="B169">
        <v>920030053</v>
      </c>
      <c r="C169">
        <v>75</v>
      </c>
      <c r="D169" t="s">
        <v>1512</v>
      </c>
      <c r="E169" t="str">
        <f>Tableau13[[#This Row],[FINESS géo]]&amp;" "&amp;Tableau13[[#This Row],[Raison sociale FINESS]]</f>
        <v>750040438 SSIAD DOMUSVI MONTMARTRE</v>
      </c>
      <c r="F169" t="s">
        <v>1499</v>
      </c>
      <c r="G169" t="s">
        <v>182</v>
      </c>
      <c r="H169" t="s">
        <v>1505</v>
      </c>
      <c r="I169">
        <v>175</v>
      </c>
      <c r="J169">
        <v>15</v>
      </c>
      <c r="K169">
        <v>0</v>
      </c>
      <c r="L169" s="21"/>
      <c r="M169" s="21"/>
      <c r="O169" t="s">
        <v>209</v>
      </c>
      <c r="P169">
        <v>75007</v>
      </c>
      <c r="Q169">
        <v>75107</v>
      </c>
    </row>
    <row r="170" spans="1:17">
      <c r="A170">
        <v>750040438</v>
      </c>
      <c r="B170">
        <v>920030053</v>
      </c>
      <c r="C170">
        <v>75</v>
      </c>
      <c r="D170" t="s">
        <v>1512</v>
      </c>
      <c r="E170" t="str">
        <f>Tableau13[[#This Row],[FINESS géo]]&amp;" "&amp;Tableau13[[#This Row],[Raison sociale FINESS]]</f>
        <v>750040438 SSIAD DOMUSVI MONTMARTRE</v>
      </c>
      <c r="F170" t="s">
        <v>1499</v>
      </c>
      <c r="G170" t="s">
        <v>182</v>
      </c>
      <c r="H170" t="s">
        <v>1505</v>
      </c>
      <c r="I170">
        <v>175</v>
      </c>
      <c r="J170">
        <v>15</v>
      </c>
      <c r="K170">
        <v>0</v>
      </c>
      <c r="L170" s="21"/>
      <c r="M170" s="21"/>
      <c r="O170" t="s">
        <v>210</v>
      </c>
      <c r="P170">
        <v>75008</v>
      </c>
      <c r="Q170">
        <v>75108</v>
      </c>
    </row>
    <row r="171" spans="1:17">
      <c r="A171">
        <v>750040438</v>
      </c>
      <c r="B171">
        <v>920030053</v>
      </c>
      <c r="C171">
        <v>75</v>
      </c>
      <c r="D171" t="s">
        <v>1512</v>
      </c>
      <c r="E171" t="str">
        <f>Tableau13[[#This Row],[FINESS géo]]&amp;" "&amp;Tableau13[[#This Row],[Raison sociale FINESS]]</f>
        <v>750040438 SSIAD DOMUSVI MONTMARTRE</v>
      </c>
      <c r="F171" t="s">
        <v>1499</v>
      </c>
      <c r="G171" t="s">
        <v>182</v>
      </c>
      <c r="H171" t="s">
        <v>1505</v>
      </c>
      <c r="I171">
        <v>175</v>
      </c>
      <c r="J171">
        <v>15</v>
      </c>
      <c r="K171">
        <v>0</v>
      </c>
      <c r="L171" s="21"/>
      <c r="M171" s="21"/>
      <c r="O171" t="s">
        <v>211</v>
      </c>
      <c r="P171">
        <v>75009</v>
      </c>
      <c r="Q171">
        <v>75109</v>
      </c>
    </row>
    <row r="172" spans="1:17">
      <c r="A172">
        <v>750040438</v>
      </c>
      <c r="B172">
        <v>920030053</v>
      </c>
      <c r="C172">
        <v>75</v>
      </c>
      <c r="D172" t="s">
        <v>1512</v>
      </c>
      <c r="E172" t="str">
        <f>Tableau13[[#This Row],[FINESS géo]]&amp;" "&amp;Tableau13[[#This Row],[Raison sociale FINESS]]</f>
        <v>750040438 SSIAD DOMUSVI MONTMARTRE</v>
      </c>
      <c r="F172" t="s">
        <v>1499</v>
      </c>
      <c r="G172" t="s">
        <v>182</v>
      </c>
      <c r="H172" t="s">
        <v>1505</v>
      </c>
      <c r="I172">
        <v>175</v>
      </c>
      <c r="J172">
        <v>15</v>
      </c>
      <c r="K172">
        <v>0</v>
      </c>
      <c r="L172" s="21"/>
      <c r="M172" s="21"/>
      <c r="O172" t="s">
        <v>212</v>
      </c>
      <c r="P172">
        <v>75010</v>
      </c>
      <c r="Q172">
        <v>75110</v>
      </c>
    </row>
    <row r="173" spans="1:17">
      <c r="A173">
        <v>750040438</v>
      </c>
      <c r="B173">
        <v>920030053</v>
      </c>
      <c r="C173">
        <v>75</v>
      </c>
      <c r="D173" t="s">
        <v>1512</v>
      </c>
      <c r="E173" t="str">
        <f>Tableau13[[#This Row],[FINESS géo]]&amp;" "&amp;Tableau13[[#This Row],[Raison sociale FINESS]]</f>
        <v>750040438 SSIAD DOMUSVI MONTMARTRE</v>
      </c>
      <c r="F173" t="s">
        <v>1499</v>
      </c>
      <c r="G173" t="s">
        <v>182</v>
      </c>
      <c r="H173" t="s">
        <v>1505</v>
      </c>
      <c r="I173">
        <v>175</v>
      </c>
      <c r="J173">
        <v>15</v>
      </c>
      <c r="K173">
        <v>0</v>
      </c>
      <c r="L173" s="21"/>
      <c r="M173" s="21"/>
      <c r="O173" t="s">
        <v>213</v>
      </c>
      <c r="P173">
        <v>75011</v>
      </c>
      <c r="Q173">
        <v>75111</v>
      </c>
    </row>
    <row r="174" spans="1:17">
      <c r="A174">
        <v>750040438</v>
      </c>
      <c r="B174">
        <v>920030053</v>
      </c>
      <c r="C174">
        <v>75</v>
      </c>
      <c r="D174" t="s">
        <v>1512</v>
      </c>
      <c r="E174" t="str">
        <f>Tableau13[[#This Row],[FINESS géo]]&amp;" "&amp;Tableau13[[#This Row],[Raison sociale FINESS]]</f>
        <v>750040438 SSIAD DOMUSVI MONTMARTRE</v>
      </c>
      <c r="F174" t="s">
        <v>1499</v>
      </c>
      <c r="G174" t="s">
        <v>182</v>
      </c>
      <c r="H174" t="s">
        <v>1505</v>
      </c>
      <c r="I174">
        <v>175</v>
      </c>
      <c r="J174">
        <v>15</v>
      </c>
      <c r="K174">
        <v>0</v>
      </c>
      <c r="L174" s="21"/>
      <c r="M174" s="21"/>
      <c r="O174" t="s">
        <v>214</v>
      </c>
      <c r="P174">
        <v>75012</v>
      </c>
      <c r="Q174">
        <v>75112</v>
      </c>
    </row>
    <row r="175" spans="1:17">
      <c r="A175">
        <v>750040438</v>
      </c>
      <c r="B175">
        <v>920030053</v>
      </c>
      <c r="C175">
        <v>75</v>
      </c>
      <c r="D175" t="s">
        <v>1512</v>
      </c>
      <c r="E175" t="str">
        <f>Tableau13[[#This Row],[FINESS géo]]&amp;" "&amp;Tableau13[[#This Row],[Raison sociale FINESS]]</f>
        <v>750040438 SSIAD DOMUSVI MONTMARTRE</v>
      </c>
      <c r="F175" t="s">
        <v>1499</v>
      </c>
      <c r="G175" t="s">
        <v>182</v>
      </c>
      <c r="H175" t="s">
        <v>1505</v>
      </c>
      <c r="I175">
        <v>175</v>
      </c>
      <c r="J175">
        <v>15</v>
      </c>
      <c r="K175">
        <v>0</v>
      </c>
      <c r="L175" s="21"/>
      <c r="M175" s="21"/>
      <c r="O175" t="s">
        <v>215</v>
      </c>
      <c r="P175">
        <v>75013</v>
      </c>
      <c r="Q175">
        <v>75113</v>
      </c>
    </row>
    <row r="176" spans="1:17">
      <c r="A176">
        <v>750040438</v>
      </c>
      <c r="B176">
        <v>920030053</v>
      </c>
      <c r="C176">
        <v>75</v>
      </c>
      <c r="D176" t="s">
        <v>1512</v>
      </c>
      <c r="E176" t="str">
        <f>Tableau13[[#This Row],[FINESS géo]]&amp;" "&amp;Tableau13[[#This Row],[Raison sociale FINESS]]</f>
        <v>750040438 SSIAD DOMUSVI MONTMARTRE</v>
      </c>
      <c r="F176" t="s">
        <v>1499</v>
      </c>
      <c r="G176" t="s">
        <v>182</v>
      </c>
      <c r="H176" t="s">
        <v>1505</v>
      </c>
      <c r="I176">
        <v>175</v>
      </c>
      <c r="J176">
        <v>15</v>
      </c>
      <c r="K176">
        <v>0</v>
      </c>
      <c r="L176" s="21"/>
      <c r="M176" s="21"/>
      <c r="O176" t="s">
        <v>216</v>
      </c>
      <c r="P176">
        <v>75014</v>
      </c>
      <c r="Q176">
        <v>75114</v>
      </c>
    </row>
    <row r="177" spans="1:17">
      <c r="A177">
        <v>750040438</v>
      </c>
      <c r="B177">
        <v>920030053</v>
      </c>
      <c r="C177">
        <v>75</v>
      </c>
      <c r="D177" t="s">
        <v>1512</v>
      </c>
      <c r="E177" t="str">
        <f>Tableau13[[#This Row],[FINESS géo]]&amp;" "&amp;Tableau13[[#This Row],[Raison sociale FINESS]]</f>
        <v>750040438 SSIAD DOMUSVI MONTMARTRE</v>
      </c>
      <c r="F177" t="s">
        <v>1499</v>
      </c>
      <c r="G177" t="s">
        <v>182</v>
      </c>
      <c r="H177" t="s">
        <v>1505</v>
      </c>
      <c r="I177">
        <v>175</v>
      </c>
      <c r="J177">
        <v>15</v>
      </c>
      <c r="K177">
        <v>0</v>
      </c>
      <c r="L177" s="21"/>
      <c r="M177" s="21"/>
      <c r="O177" t="s">
        <v>217</v>
      </c>
      <c r="P177">
        <v>75015</v>
      </c>
      <c r="Q177">
        <v>75115</v>
      </c>
    </row>
    <row r="178" spans="1:17">
      <c r="A178">
        <v>750040438</v>
      </c>
      <c r="B178">
        <v>920030053</v>
      </c>
      <c r="C178">
        <v>75</v>
      </c>
      <c r="D178" t="s">
        <v>1512</v>
      </c>
      <c r="E178" t="str">
        <f>Tableau13[[#This Row],[FINESS géo]]&amp;" "&amp;Tableau13[[#This Row],[Raison sociale FINESS]]</f>
        <v>750040438 SSIAD DOMUSVI MONTMARTRE</v>
      </c>
      <c r="F178" t="s">
        <v>1499</v>
      </c>
      <c r="G178" t="s">
        <v>182</v>
      </c>
      <c r="H178" t="s">
        <v>1505</v>
      </c>
      <c r="I178">
        <v>175</v>
      </c>
      <c r="J178">
        <v>15</v>
      </c>
      <c r="K178">
        <v>0</v>
      </c>
      <c r="L178" s="21"/>
      <c r="M178" s="21"/>
      <c r="O178" t="s">
        <v>218</v>
      </c>
      <c r="P178">
        <v>75016</v>
      </c>
      <c r="Q178">
        <v>75116</v>
      </c>
    </row>
    <row r="179" spans="1:17">
      <c r="A179">
        <v>750040438</v>
      </c>
      <c r="B179">
        <v>920030053</v>
      </c>
      <c r="C179">
        <v>75</v>
      </c>
      <c r="D179" t="s">
        <v>1512</v>
      </c>
      <c r="E179" t="str">
        <f>Tableau13[[#This Row],[FINESS géo]]&amp;" "&amp;Tableau13[[#This Row],[Raison sociale FINESS]]</f>
        <v>750040438 SSIAD DOMUSVI MONTMARTRE</v>
      </c>
      <c r="F179" t="s">
        <v>1499</v>
      </c>
      <c r="G179" t="s">
        <v>182</v>
      </c>
      <c r="H179" t="s">
        <v>1505</v>
      </c>
      <c r="I179">
        <v>175</v>
      </c>
      <c r="J179">
        <v>15</v>
      </c>
      <c r="K179">
        <v>0</v>
      </c>
      <c r="L179" s="21"/>
      <c r="M179" s="21"/>
      <c r="O179" t="s">
        <v>219</v>
      </c>
      <c r="P179">
        <v>75017</v>
      </c>
      <c r="Q179">
        <v>75117</v>
      </c>
    </row>
    <row r="180" spans="1:17">
      <c r="A180">
        <v>750040438</v>
      </c>
      <c r="B180">
        <v>920030053</v>
      </c>
      <c r="C180">
        <v>75</v>
      </c>
      <c r="D180" t="s">
        <v>1512</v>
      </c>
      <c r="E180" t="str">
        <f>Tableau13[[#This Row],[FINESS géo]]&amp;" "&amp;Tableau13[[#This Row],[Raison sociale FINESS]]</f>
        <v>750040438 SSIAD DOMUSVI MONTMARTRE</v>
      </c>
      <c r="F180" t="s">
        <v>1499</v>
      </c>
      <c r="G180" t="s">
        <v>182</v>
      </c>
      <c r="H180" t="s">
        <v>1505</v>
      </c>
      <c r="I180">
        <v>175</v>
      </c>
      <c r="J180">
        <v>15</v>
      </c>
      <c r="K180">
        <v>0</v>
      </c>
      <c r="L180" s="21"/>
      <c r="M180" s="21"/>
      <c r="O180" t="s">
        <v>220</v>
      </c>
      <c r="P180">
        <v>75018</v>
      </c>
      <c r="Q180">
        <v>75118</v>
      </c>
    </row>
    <row r="181" spans="1:17">
      <c r="A181">
        <v>750040438</v>
      </c>
      <c r="B181">
        <v>920030053</v>
      </c>
      <c r="C181">
        <v>75</v>
      </c>
      <c r="D181" t="s">
        <v>1512</v>
      </c>
      <c r="E181" t="str">
        <f>Tableau13[[#This Row],[FINESS géo]]&amp;" "&amp;Tableau13[[#This Row],[Raison sociale FINESS]]</f>
        <v>750040438 SSIAD DOMUSVI MONTMARTRE</v>
      </c>
      <c r="F181" t="s">
        <v>1499</v>
      </c>
      <c r="G181" t="s">
        <v>182</v>
      </c>
      <c r="H181" t="s">
        <v>1505</v>
      </c>
      <c r="I181">
        <v>175</v>
      </c>
      <c r="J181">
        <v>15</v>
      </c>
      <c r="K181">
        <v>0</v>
      </c>
      <c r="L181" s="21"/>
      <c r="M181" s="21"/>
      <c r="O181" t="s">
        <v>221</v>
      </c>
      <c r="P181">
        <v>75019</v>
      </c>
      <c r="Q181">
        <v>75119</v>
      </c>
    </row>
    <row r="182" spans="1:17">
      <c r="A182">
        <v>750040438</v>
      </c>
      <c r="B182">
        <v>920030053</v>
      </c>
      <c r="C182">
        <v>75</v>
      </c>
      <c r="D182" t="s">
        <v>1512</v>
      </c>
      <c r="E182" t="str">
        <f>Tableau13[[#This Row],[FINESS géo]]&amp;" "&amp;Tableau13[[#This Row],[Raison sociale FINESS]]</f>
        <v>750040438 SSIAD DOMUSVI MONTMARTRE</v>
      </c>
      <c r="F182" t="s">
        <v>1499</v>
      </c>
      <c r="G182" t="s">
        <v>182</v>
      </c>
      <c r="H182" t="s">
        <v>1505</v>
      </c>
      <c r="I182">
        <v>175</v>
      </c>
      <c r="J182">
        <v>15</v>
      </c>
      <c r="K182">
        <v>0</v>
      </c>
      <c r="L182" s="21"/>
      <c r="M182" s="21"/>
      <c r="O182" t="s">
        <v>222</v>
      </c>
      <c r="P182">
        <v>75020</v>
      </c>
      <c r="Q182">
        <v>75120</v>
      </c>
    </row>
    <row r="183" spans="1:17">
      <c r="A183">
        <v>750042913</v>
      </c>
      <c r="B183">
        <v>750813578</v>
      </c>
      <c r="C183">
        <v>75</v>
      </c>
      <c r="D183" t="s">
        <v>1513</v>
      </c>
      <c r="E183" t="str">
        <f>Tableau13[[#This Row],[FINESS géo]]&amp;" "&amp;Tableau13[[#This Row],[Raison sociale FINESS]]</f>
        <v>750042913 SPASAD ADIAM</v>
      </c>
      <c r="F183" t="s">
        <v>1502</v>
      </c>
      <c r="G183" t="s">
        <v>182</v>
      </c>
      <c r="H183" t="s">
        <v>1500</v>
      </c>
      <c r="I183">
        <v>249</v>
      </c>
      <c r="J183">
        <v>7</v>
      </c>
      <c r="K183">
        <v>20</v>
      </c>
      <c r="L183" t="s">
        <v>211</v>
      </c>
      <c r="M183">
        <v>75009</v>
      </c>
      <c r="N183">
        <v>75109</v>
      </c>
      <c r="O183" t="s">
        <v>203</v>
      </c>
      <c r="P183">
        <v>75001</v>
      </c>
      <c r="Q183">
        <v>75101</v>
      </c>
    </row>
    <row r="184" spans="1:17">
      <c r="A184">
        <v>750042913</v>
      </c>
      <c r="B184">
        <v>750813578</v>
      </c>
      <c r="C184">
        <v>75</v>
      </c>
      <c r="D184" t="s">
        <v>1513</v>
      </c>
      <c r="E184" t="str">
        <f>Tableau13[[#This Row],[FINESS géo]]&amp;" "&amp;Tableau13[[#This Row],[Raison sociale FINESS]]</f>
        <v>750042913 SPASAD ADIAM</v>
      </c>
      <c r="F184" t="s">
        <v>1502</v>
      </c>
      <c r="G184" t="s">
        <v>182</v>
      </c>
      <c r="H184" t="s">
        <v>1500</v>
      </c>
      <c r="I184">
        <v>249</v>
      </c>
      <c r="J184">
        <v>7</v>
      </c>
      <c r="K184">
        <v>20</v>
      </c>
      <c r="L184" t="s">
        <v>212</v>
      </c>
      <c r="M184">
        <v>75010</v>
      </c>
      <c r="N184">
        <v>75110</v>
      </c>
      <c r="O184" t="s">
        <v>204</v>
      </c>
      <c r="P184">
        <v>75002</v>
      </c>
      <c r="Q184">
        <v>75102</v>
      </c>
    </row>
    <row r="185" spans="1:17">
      <c r="A185">
        <v>750042913</v>
      </c>
      <c r="B185">
        <v>750813578</v>
      </c>
      <c r="C185">
        <v>75</v>
      </c>
      <c r="D185" t="s">
        <v>1513</v>
      </c>
      <c r="E185" t="str">
        <f>Tableau13[[#This Row],[FINESS géo]]&amp;" "&amp;Tableau13[[#This Row],[Raison sociale FINESS]]</f>
        <v>750042913 SPASAD ADIAM</v>
      </c>
      <c r="F185" t="s">
        <v>1502</v>
      </c>
      <c r="G185" t="s">
        <v>182</v>
      </c>
      <c r="H185" t="s">
        <v>1500</v>
      </c>
      <c r="I185">
        <v>249</v>
      </c>
      <c r="J185">
        <v>7</v>
      </c>
      <c r="K185">
        <v>20</v>
      </c>
      <c r="L185" t="s">
        <v>213</v>
      </c>
      <c r="M185">
        <v>75011</v>
      </c>
      <c r="N185">
        <v>75111</v>
      </c>
      <c r="O185" t="s">
        <v>205</v>
      </c>
      <c r="P185">
        <v>75003</v>
      </c>
      <c r="Q185">
        <v>75103</v>
      </c>
    </row>
    <row r="186" spans="1:17">
      <c r="A186">
        <v>750042913</v>
      </c>
      <c r="B186">
        <v>750813578</v>
      </c>
      <c r="C186">
        <v>75</v>
      </c>
      <c r="D186" t="s">
        <v>1513</v>
      </c>
      <c r="E186" t="str">
        <f>Tableau13[[#This Row],[FINESS géo]]&amp;" "&amp;Tableau13[[#This Row],[Raison sociale FINESS]]</f>
        <v>750042913 SPASAD ADIAM</v>
      </c>
      <c r="F186" t="s">
        <v>1502</v>
      </c>
      <c r="G186" t="s">
        <v>182</v>
      </c>
      <c r="H186" t="s">
        <v>1500</v>
      </c>
      <c r="I186">
        <v>249</v>
      </c>
      <c r="J186">
        <v>7</v>
      </c>
      <c r="K186">
        <v>20</v>
      </c>
      <c r="L186" t="s">
        <v>220</v>
      </c>
      <c r="M186">
        <v>75018</v>
      </c>
      <c r="N186">
        <v>75118</v>
      </c>
      <c r="O186" t="s">
        <v>206</v>
      </c>
      <c r="P186">
        <v>75004</v>
      </c>
      <c r="Q186">
        <v>75104</v>
      </c>
    </row>
    <row r="187" spans="1:17">
      <c r="A187">
        <v>750042913</v>
      </c>
      <c r="B187">
        <v>750813578</v>
      </c>
      <c r="C187">
        <v>75</v>
      </c>
      <c r="D187" t="s">
        <v>1513</v>
      </c>
      <c r="E187" t="str">
        <f>Tableau13[[#This Row],[FINESS géo]]&amp;" "&amp;Tableau13[[#This Row],[Raison sociale FINESS]]</f>
        <v>750042913 SPASAD ADIAM</v>
      </c>
      <c r="F187" t="s">
        <v>1502</v>
      </c>
      <c r="G187" t="s">
        <v>182</v>
      </c>
      <c r="H187" t="s">
        <v>1500</v>
      </c>
      <c r="I187">
        <v>249</v>
      </c>
      <c r="J187">
        <v>7</v>
      </c>
      <c r="K187">
        <v>20</v>
      </c>
      <c r="L187" t="s">
        <v>221</v>
      </c>
      <c r="M187">
        <v>75019</v>
      </c>
      <c r="N187">
        <v>75119</v>
      </c>
      <c r="O187" t="s">
        <v>207</v>
      </c>
      <c r="P187">
        <v>75005</v>
      </c>
      <c r="Q187">
        <v>75105</v>
      </c>
    </row>
    <row r="188" spans="1:17">
      <c r="A188">
        <v>750042913</v>
      </c>
      <c r="B188">
        <v>750813578</v>
      </c>
      <c r="C188">
        <v>75</v>
      </c>
      <c r="D188" t="s">
        <v>1513</v>
      </c>
      <c r="E188" t="str">
        <f>Tableau13[[#This Row],[FINESS géo]]&amp;" "&amp;Tableau13[[#This Row],[Raison sociale FINESS]]</f>
        <v>750042913 SPASAD ADIAM</v>
      </c>
      <c r="F188" t="s">
        <v>1502</v>
      </c>
      <c r="G188" t="s">
        <v>182</v>
      </c>
      <c r="H188" t="s">
        <v>1500</v>
      </c>
      <c r="I188">
        <v>249</v>
      </c>
      <c r="J188">
        <v>7</v>
      </c>
      <c r="K188">
        <v>20</v>
      </c>
      <c r="L188" t="s">
        <v>222</v>
      </c>
      <c r="M188">
        <v>75020</v>
      </c>
      <c r="N188">
        <v>75120</v>
      </c>
      <c r="O188" t="s">
        <v>208</v>
      </c>
      <c r="P188">
        <v>75006</v>
      </c>
      <c r="Q188">
        <v>75106</v>
      </c>
    </row>
    <row r="189" spans="1:17">
      <c r="A189">
        <v>750042913</v>
      </c>
      <c r="B189">
        <v>750813578</v>
      </c>
      <c r="C189">
        <v>75</v>
      </c>
      <c r="D189" t="s">
        <v>1513</v>
      </c>
      <c r="E189" t="str">
        <f>Tableau13[[#This Row],[FINESS géo]]&amp;" "&amp;Tableau13[[#This Row],[Raison sociale FINESS]]</f>
        <v>750042913 SPASAD ADIAM</v>
      </c>
      <c r="F189" t="s">
        <v>1502</v>
      </c>
      <c r="G189" t="s">
        <v>182</v>
      </c>
      <c r="H189" t="s">
        <v>1500</v>
      </c>
      <c r="I189">
        <v>249</v>
      </c>
      <c r="J189">
        <v>7</v>
      </c>
      <c r="K189">
        <v>20</v>
      </c>
      <c r="L189" s="21"/>
      <c r="M189" s="21"/>
      <c r="O189" t="s">
        <v>209</v>
      </c>
      <c r="P189">
        <v>75007</v>
      </c>
      <c r="Q189">
        <v>75107</v>
      </c>
    </row>
    <row r="190" spans="1:17">
      <c r="A190">
        <v>750042913</v>
      </c>
      <c r="B190">
        <v>750813578</v>
      </c>
      <c r="C190">
        <v>75</v>
      </c>
      <c r="D190" t="s">
        <v>1513</v>
      </c>
      <c r="E190" t="str">
        <f>Tableau13[[#This Row],[FINESS géo]]&amp;" "&amp;Tableau13[[#This Row],[Raison sociale FINESS]]</f>
        <v>750042913 SPASAD ADIAM</v>
      </c>
      <c r="F190" t="s">
        <v>1502</v>
      </c>
      <c r="G190" t="s">
        <v>182</v>
      </c>
      <c r="H190" t="s">
        <v>1500</v>
      </c>
      <c r="I190">
        <v>249</v>
      </c>
      <c r="J190">
        <v>7</v>
      </c>
      <c r="K190">
        <v>20</v>
      </c>
      <c r="L190" s="21"/>
      <c r="M190" s="21"/>
      <c r="O190" t="s">
        <v>210</v>
      </c>
      <c r="P190">
        <v>75008</v>
      </c>
      <c r="Q190">
        <v>75108</v>
      </c>
    </row>
    <row r="191" spans="1:17">
      <c r="A191">
        <v>750042913</v>
      </c>
      <c r="B191">
        <v>750813578</v>
      </c>
      <c r="C191">
        <v>75</v>
      </c>
      <c r="D191" t="s">
        <v>1513</v>
      </c>
      <c r="E191" t="str">
        <f>Tableau13[[#This Row],[FINESS géo]]&amp;" "&amp;Tableau13[[#This Row],[Raison sociale FINESS]]</f>
        <v>750042913 SPASAD ADIAM</v>
      </c>
      <c r="F191" t="s">
        <v>1502</v>
      </c>
      <c r="G191" t="s">
        <v>182</v>
      </c>
      <c r="H191" t="s">
        <v>1500</v>
      </c>
      <c r="I191">
        <v>249</v>
      </c>
      <c r="J191">
        <v>7</v>
      </c>
      <c r="K191">
        <v>20</v>
      </c>
      <c r="L191" s="21"/>
      <c r="M191" s="21"/>
      <c r="O191" t="s">
        <v>211</v>
      </c>
      <c r="P191">
        <v>75009</v>
      </c>
      <c r="Q191">
        <v>75109</v>
      </c>
    </row>
    <row r="192" spans="1:17">
      <c r="A192">
        <v>750042913</v>
      </c>
      <c r="B192">
        <v>750813578</v>
      </c>
      <c r="C192">
        <v>75</v>
      </c>
      <c r="D192" t="s">
        <v>1513</v>
      </c>
      <c r="E192" t="str">
        <f>Tableau13[[#This Row],[FINESS géo]]&amp;" "&amp;Tableau13[[#This Row],[Raison sociale FINESS]]</f>
        <v>750042913 SPASAD ADIAM</v>
      </c>
      <c r="F192" t="s">
        <v>1502</v>
      </c>
      <c r="G192" t="s">
        <v>182</v>
      </c>
      <c r="H192" t="s">
        <v>1500</v>
      </c>
      <c r="I192">
        <v>249</v>
      </c>
      <c r="J192">
        <v>7</v>
      </c>
      <c r="K192">
        <v>20</v>
      </c>
      <c r="L192" s="21"/>
      <c r="M192" s="21"/>
      <c r="O192" t="s">
        <v>212</v>
      </c>
      <c r="P192">
        <v>75010</v>
      </c>
      <c r="Q192">
        <v>75110</v>
      </c>
    </row>
    <row r="193" spans="1:17">
      <c r="A193">
        <v>750042913</v>
      </c>
      <c r="B193">
        <v>750813578</v>
      </c>
      <c r="C193">
        <v>75</v>
      </c>
      <c r="D193" t="s">
        <v>1513</v>
      </c>
      <c r="E193" t="str">
        <f>Tableau13[[#This Row],[FINESS géo]]&amp;" "&amp;Tableau13[[#This Row],[Raison sociale FINESS]]</f>
        <v>750042913 SPASAD ADIAM</v>
      </c>
      <c r="F193" t="s">
        <v>1502</v>
      </c>
      <c r="G193" t="s">
        <v>182</v>
      </c>
      <c r="H193" t="s">
        <v>1500</v>
      </c>
      <c r="I193">
        <v>249</v>
      </c>
      <c r="J193">
        <v>7</v>
      </c>
      <c r="K193">
        <v>20</v>
      </c>
      <c r="L193" s="21"/>
      <c r="M193" s="21"/>
      <c r="O193" t="s">
        <v>213</v>
      </c>
      <c r="P193">
        <v>75011</v>
      </c>
      <c r="Q193">
        <v>75111</v>
      </c>
    </row>
    <row r="194" spans="1:17">
      <c r="A194">
        <v>750042913</v>
      </c>
      <c r="B194">
        <v>750813578</v>
      </c>
      <c r="C194">
        <v>75</v>
      </c>
      <c r="D194" t="s">
        <v>1513</v>
      </c>
      <c r="E194" t="str">
        <f>Tableau13[[#This Row],[FINESS géo]]&amp;" "&amp;Tableau13[[#This Row],[Raison sociale FINESS]]</f>
        <v>750042913 SPASAD ADIAM</v>
      </c>
      <c r="F194" t="s">
        <v>1502</v>
      </c>
      <c r="G194" t="s">
        <v>182</v>
      </c>
      <c r="H194" t="s">
        <v>1500</v>
      </c>
      <c r="I194">
        <v>249</v>
      </c>
      <c r="J194">
        <v>7</v>
      </c>
      <c r="K194">
        <v>20</v>
      </c>
      <c r="L194" s="21"/>
      <c r="M194" s="21"/>
      <c r="O194" t="s">
        <v>214</v>
      </c>
      <c r="P194">
        <v>75012</v>
      </c>
      <c r="Q194">
        <v>75112</v>
      </c>
    </row>
    <row r="195" spans="1:17">
      <c r="A195">
        <v>750042913</v>
      </c>
      <c r="B195">
        <v>750813578</v>
      </c>
      <c r="C195">
        <v>75</v>
      </c>
      <c r="D195" t="s">
        <v>1513</v>
      </c>
      <c r="E195" t="str">
        <f>Tableau13[[#This Row],[FINESS géo]]&amp;" "&amp;Tableau13[[#This Row],[Raison sociale FINESS]]</f>
        <v>750042913 SPASAD ADIAM</v>
      </c>
      <c r="F195" t="s">
        <v>1502</v>
      </c>
      <c r="G195" t="s">
        <v>182</v>
      </c>
      <c r="H195" t="s">
        <v>1500</v>
      </c>
      <c r="I195">
        <v>249</v>
      </c>
      <c r="J195">
        <v>7</v>
      </c>
      <c r="K195">
        <v>20</v>
      </c>
      <c r="L195" s="21"/>
      <c r="M195" s="21"/>
      <c r="O195" t="s">
        <v>215</v>
      </c>
      <c r="P195">
        <v>75013</v>
      </c>
      <c r="Q195">
        <v>75113</v>
      </c>
    </row>
    <row r="196" spans="1:17">
      <c r="A196">
        <v>750042913</v>
      </c>
      <c r="B196">
        <v>750813578</v>
      </c>
      <c r="C196">
        <v>75</v>
      </c>
      <c r="D196" t="s">
        <v>1513</v>
      </c>
      <c r="E196" t="str">
        <f>Tableau13[[#This Row],[FINESS géo]]&amp;" "&amp;Tableau13[[#This Row],[Raison sociale FINESS]]</f>
        <v>750042913 SPASAD ADIAM</v>
      </c>
      <c r="F196" t="s">
        <v>1502</v>
      </c>
      <c r="G196" t="s">
        <v>182</v>
      </c>
      <c r="H196" t="s">
        <v>1500</v>
      </c>
      <c r="I196">
        <v>249</v>
      </c>
      <c r="J196">
        <v>7</v>
      </c>
      <c r="K196">
        <v>20</v>
      </c>
      <c r="L196" s="21"/>
      <c r="M196" s="21"/>
      <c r="O196" t="s">
        <v>216</v>
      </c>
      <c r="P196">
        <v>75014</v>
      </c>
      <c r="Q196">
        <v>75114</v>
      </c>
    </row>
    <row r="197" spans="1:17">
      <c r="A197">
        <v>750042913</v>
      </c>
      <c r="B197">
        <v>750813578</v>
      </c>
      <c r="C197">
        <v>75</v>
      </c>
      <c r="D197" t="s">
        <v>1513</v>
      </c>
      <c r="E197" t="str">
        <f>Tableau13[[#This Row],[FINESS géo]]&amp;" "&amp;Tableau13[[#This Row],[Raison sociale FINESS]]</f>
        <v>750042913 SPASAD ADIAM</v>
      </c>
      <c r="F197" t="s">
        <v>1502</v>
      </c>
      <c r="G197" t="s">
        <v>182</v>
      </c>
      <c r="H197" t="s">
        <v>1500</v>
      </c>
      <c r="I197">
        <v>249</v>
      </c>
      <c r="J197">
        <v>7</v>
      </c>
      <c r="K197">
        <v>20</v>
      </c>
      <c r="L197" s="21"/>
      <c r="M197" s="21"/>
      <c r="O197" t="s">
        <v>217</v>
      </c>
      <c r="P197">
        <v>75015</v>
      </c>
      <c r="Q197">
        <v>75115</v>
      </c>
    </row>
    <row r="198" spans="1:17">
      <c r="A198">
        <v>750042913</v>
      </c>
      <c r="B198">
        <v>750813578</v>
      </c>
      <c r="C198">
        <v>75</v>
      </c>
      <c r="D198" t="s">
        <v>1513</v>
      </c>
      <c r="E198" t="str">
        <f>Tableau13[[#This Row],[FINESS géo]]&amp;" "&amp;Tableau13[[#This Row],[Raison sociale FINESS]]</f>
        <v>750042913 SPASAD ADIAM</v>
      </c>
      <c r="F198" t="s">
        <v>1502</v>
      </c>
      <c r="G198" t="s">
        <v>182</v>
      </c>
      <c r="H198" t="s">
        <v>1500</v>
      </c>
      <c r="I198">
        <v>249</v>
      </c>
      <c r="J198">
        <v>7</v>
      </c>
      <c r="K198">
        <v>20</v>
      </c>
      <c r="L198" s="21"/>
      <c r="M198" s="21"/>
      <c r="O198" t="s">
        <v>218</v>
      </c>
      <c r="P198">
        <v>75016</v>
      </c>
      <c r="Q198">
        <v>75116</v>
      </c>
    </row>
    <row r="199" spans="1:17">
      <c r="A199">
        <v>750042913</v>
      </c>
      <c r="B199">
        <v>750813578</v>
      </c>
      <c r="C199">
        <v>75</v>
      </c>
      <c r="D199" t="s">
        <v>1513</v>
      </c>
      <c r="E199" t="str">
        <f>Tableau13[[#This Row],[FINESS géo]]&amp;" "&amp;Tableau13[[#This Row],[Raison sociale FINESS]]</f>
        <v>750042913 SPASAD ADIAM</v>
      </c>
      <c r="F199" t="s">
        <v>1502</v>
      </c>
      <c r="G199" t="s">
        <v>182</v>
      </c>
      <c r="H199" t="s">
        <v>1500</v>
      </c>
      <c r="I199">
        <v>249</v>
      </c>
      <c r="J199">
        <v>7</v>
      </c>
      <c r="K199">
        <v>20</v>
      </c>
      <c r="L199" s="21"/>
      <c r="M199" s="21"/>
      <c r="O199" t="s">
        <v>219</v>
      </c>
      <c r="P199">
        <v>75017</v>
      </c>
      <c r="Q199">
        <v>75117</v>
      </c>
    </row>
    <row r="200" spans="1:17">
      <c r="A200">
        <v>750042913</v>
      </c>
      <c r="B200">
        <v>750813578</v>
      </c>
      <c r="C200">
        <v>75</v>
      </c>
      <c r="D200" t="s">
        <v>1513</v>
      </c>
      <c r="E200" t="str">
        <f>Tableau13[[#This Row],[FINESS géo]]&amp;" "&amp;Tableau13[[#This Row],[Raison sociale FINESS]]</f>
        <v>750042913 SPASAD ADIAM</v>
      </c>
      <c r="F200" t="s">
        <v>1502</v>
      </c>
      <c r="G200" t="s">
        <v>182</v>
      </c>
      <c r="H200" t="s">
        <v>1500</v>
      </c>
      <c r="I200">
        <v>249</v>
      </c>
      <c r="J200">
        <v>7</v>
      </c>
      <c r="K200">
        <v>20</v>
      </c>
      <c r="L200" s="21"/>
      <c r="M200" s="21"/>
      <c r="O200" t="s">
        <v>220</v>
      </c>
      <c r="P200">
        <v>75018</v>
      </c>
      <c r="Q200">
        <v>75118</v>
      </c>
    </row>
    <row r="201" spans="1:17">
      <c r="A201">
        <v>750042913</v>
      </c>
      <c r="B201">
        <v>750813578</v>
      </c>
      <c r="C201">
        <v>75</v>
      </c>
      <c r="D201" t="s">
        <v>1513</v>
      </c>
      <c r="E201" t="str">
        <f>Tableau13[[#This Row],[FINESS géo]]&amp;" "&amp;Tableau13[[#This Row],[Raison sociale FINESS]]</f>
        <v>750042913 SPASAD ADIAM</v>
      </c>
      <c r="F201" t="s">
        <v>1502</v>
      </c>
      <c r="G201" t="s">
        <v>182</v>
      </c>
      <c r="H201" t="s">
        <v>1500</v>
      </c>
      <c r="I201">
        <v>249</v>
      </c>
      <c r="J201">
        <v>7</v>
      </c>
      <c r="K201">
        <v>20</v>
      </c>
      <c r="L201" s="21"/>
      <c r="M201" s="21"/>
      <c r="O201" t="s">
        <v>221</v>
      </c>
      <c r="P201">
        <v>75019</v>
      </c>
      <c r="Q201">
        <v>75119</v>
      </c>
    </row>
    <row r="202" spans="1:17">
      <c r="A202">
        <v>750042913</v>
      </c>
      <c r="B202">
        <v>750813578</v>
      </c>
      <c r="C202">
        <v>75</v>
      </c>
      <c r="D202" t="s">
        <v>1513</v>
      </c>
      <c r="E202" t="str">
        <f>Tableau13[[#This Row],[FINESS géo]]&amp;" "&amp;Tableau13[[#This Row],[Raison sociale FINESS]]</f>
        <v>750042913 SPASAD ADIAM</v>
      </c>
      <c r="F202" t="s">
        <v>1502</v>
      </c>
      <c r="G202" t="s">
        <v>182</v>
      </c>
      <c r="H202" t="s">
        <v>1500</v>
      </c>
      <c r="I202">
        <v>249</v>
      </c>
      <c r="J202">
        <v>7</v>
      </c>
      <c r="K202">
        <v>20</v>
      </c>
      <c r="L202" s="21"/>
      <c r="M202" s="21"/>
      <c r="O202" t="s">
        <v>222</v>
      </c>
      <c r="P202">
        <v>75020</v>
      </c>
      <c r="Q202">
        <v>75120</v>
      </c>
    </row>
    <row r="203" spans="1:17">
      <c r="A203">
        <v>750044851</v>
      </c>
      <c r="B203">
        <v>750058844</v>
      </c>
      <c r="C203">
        <v>75</v>
      </c>
      <c r="D203" t="s">
        <v>1514</v>
      </c>
      <c r="E203" t="str">
        <f>Tableau13[[#This Row],[FINESS géo]]&amp;" "&amp;Tableau13[[#This Row],[Raison sociale FINESS]]</f>
        <v>750044851 SSIAD DE NUIT VYV3</v>
      </c>
      <c r="F203" t="s">
        <v>1499</v>
      </c>
      <c r="G203" t="s">
        <v>182</v>
      </c>
      <c r="H203" t="s">
        <v>1500</v>
      </c>
      <c r="I203">
        <v>95</v>
      </c>
      <c r="J203">
        <v>10</v>
      </c>
      <c r="K203">
        <v>0</v>
      </c>
      <c r="L203" t="s">
        <v>207</v>
      </c>
      <c r="M203">
        <v>75005</v>
      </c>
      <c r="N203">
        <v>75105</v>
      </c>
      <c r="O203" t="s">
        <v>203</v>
      </c>
      <c r="P203">
        <v>75001</v>
      </c>
      <c r="Q203">
        <v>75101</v>
      </c>
    </row>
    <row r="204" spans="1:17">
      <c r="A204">
        <v>750044851</v>
      </c>
      <c r="B204">
        <v>750058844</v>
      </c>
      <c r="C204">
        <v>75</v>
      </c>
      <c r="D204" t="s">
        <v>1514</v>
      </c>
      <c r="E204" t="str">
        <f>Tableau13[[#This Row],[FINESS géo]]&amp;" "&amp;Tableau13[[#This Row],[Raison sociale FINESS]]</f>
        <v>750044851 SSIAD DE NUIT VYV3</v>
      </c>
      <c r="F204" t="s">
        <v>1499</v>
      </c>
      <c r="G204" t="s">
        <v>182</v>
      </c>
      <c r="H204" t="s">
        <v>1500</v>
      </c>
      <c r="I204">
        <v>95</v>
      </c>
      <c r="J204">
        <v>10</v>
      </c>
      <c r="K204">
        <v>0</v>
      </c>
      <c r="L204" t="s">
        <v>208</v>
      </c>
      <c r="M204">
        <v>75006</v>
      </c>
      <c r="N204">
        <v>75106</v>
      </c>
      <c r="O204" t="s">
        <v>204</v>
      </c>
      <c r="P204">
        <v>75002</v>
      </c>
      <c r="Q204">
        <v>75102</v>
      </c>
    </row>
    <row r="205" spans="1:17">
      <c r="A205">
        <v>750044851</v>
      </c>
      <c r="B205">
        <v>750058844</v>
      </c>
      <c r="C205">
        <v>75</v>
      </c>
      <c r="D205" t="s">
        <v>1514</v>
      </c>
      <c r="E205" t="str">
        <f>Tableau13[[#This Row],[FINESS géo]]&amp;" "&amp;Tableau13[[#This Row],[Raison sociale FINESS]]</f>
        <v>750044851 SSIAD DE NUIT VYV3</v>
      </c>
      <c r="F205" t="s">
        <v>1499</v>
      </c>
      <c r="G205" t="s">
        <v>182</v>
      </c>
      <c r="H205" t="s">
        <v>1500</v>
      </c>
      <c r="I205">
        <v>95</v>
      </c>
      <c r="J205">
        <v>10</v>
      </c>
      <c r="K205">
        <v>0</v>
      </c>
      <c r="L205" t="s">
        <v>209</v>
      </c>
      <c r="M205">
        <v>75007</v>
      </c>
      <c r="N205">
        <v>75107</v>
      </c>
      <c r="O205" t="s">
        <v>205</v>
      </c>
      <c r="P205">
        <v>75003</v>
      </c>
      <c r="Q205">
        <v>75103</v>
      </c>
    </row>
    <row r="206" spans="1:17">
      <c r="A206">
        <v>750044851</v>
      </c>
      <c r="B206">
        <v>750058844</v>
      </c>
      <c r="C206">
        <v>75</v>
      </c>
      <c r="D206" t="s">
        <v>1514</v>
      </c>
      <c r="E206" t="str">
        <f>Tableau13[[#This Row],[FINESS géo]]&amp;" "&amp;Tableau13[[#This Row],[Raison sociale FINESS]]</f>
        <v>750044851 SSIAD DE NUIT VYV3</v>
      </c>
      <c r="F206" t="s">
        <v>1499</v>
      </c>
      <c r="G206" t="s">
        <v>182</v>
      </c>
      <c r="H206" t="s">
        <v>1500</v>
      </c>
      <c r="I206">
        <v>95</v>
      </c>
      <c r="J206">
        <v>10</v>
      </c>
      <c r="K206">
        <v>0</v>
      </c>
      <c r="L206" t="s">
        <v>210</v>
      </c>
      <c r="M206">
        <v>75008</v>
      </c>
      <c r="N206">
        <v>75108</v>
      </c>
      <c r="O206" t="s">
        <v>206</v>
      </c>
      <c r="P206">
        <v>75004</v>
      </c>
      <c r="Q206">
        <v>75104</v>
      </c>
    </row>
    <row r="207" spans="1:17">
      <c r="A207">
        <v>750044851</v>
      </c>
      <c r="B207">
        <v>750058844</v>
      </c>
      <c r="C207">
        <v>75</v>
      </c>
      <c r="D207" t="s">
        <v>1514</v>
      </c>
      <c r="E207" t="str">
        <f>Tableau13[[#This Row],[FINESS géo]]&amp;" "&amp;Tableau13[[#This Row],[Raison sociale FINESS]]</f>
        <v>750044851 SSIAD DE NUIT VYV3</v>
      </c>
      <c r="F207" t="s">
        <v>1499</v>
      </c>
      <c r="G207" t="s">
        <v>182</v>
      </c>
      <c r="H207" t="s">
        <v>1500</v>
      </c>
      <c r="I207">
        <v>95</v>
      </c>
      <c r="J207">
        <v>10</v>
      </c>
      <c r="K207">
        <v>0</v>
      </c>
      <c r="L207" t="s">
        <v>216</v>
      </c>
      <c r="M207">
        <v>75014</v>
      </c>
      <c r="N207">
        <v>75114</v>
      </c>
      <c r="O207" t="s">
        <v>207</v>
      </c>
      <c r="P207">
        <v>75005</v>
      </c>
      <c r="Q207">
        <v>75105</v>
      </c>
    </row>
    <row r="208" spans="1:17">
      <c r="A208">
        <v>750044851</v>
      </c>
      <c r="B208">
        <v>750058844</v>
      </c>
      <c r="C208">
        <v>75</v>
      </c>
      <c r="D208" t="s">
        <v>1514</v>
      </c>
      <c r="E208" t="str">
        <f>Tableau13[[#This Row],[FINESS géo]]&amp;" "&amp;Tableau13[[#This Row],[Raison sociale FINESS]]</f>
        <v>750044851 SSIAD DE NUIT VYV3</v>
      </c>
      <c r="F208" t="s">
        <v>1499</v>
      </c>
      <c r="G208" t="s">
        <v>182</v>
      </c>
      <c r="H208" t="s">
        <v>1500</v>
      </c>
      <c r="I208">
        <v>95</v>
      </c>
      <c r="J208">
        <v>10</v>
      </c>
      <c r="K208">
        <v>0</v>
      </c>
      <c r="L208" t="s">
        <v>217</v>
      </c>
      <c r="M208">
        <v>75015</v>
      </c>
      <c r="N208">
        <v>75115</v>
      </c>
      <c r="O208" t="s">
        <v>208</v>
      </c>
      <c r="P208">
        <v>75006</v>
      </c>
      <c r="Q208">
        <v>75106</v>
      </c>
    </row>
    <row r="209" spans="1:17">
      <c r="A209">
        <v>750044851</v>
      </c>
      <c r="B209">
        <v>750058844</v>
      </c>
      <c r="C209">
        <v>75</v>
      </c>
      <c r="D209" t="s">
        <v>1514</v>
      </c>
      <c r="E209" t="str">
        <f>Tableau13[[#This Row],[FINESS géo]]&amp;" "&amp;Tableau13[[#This Row],[Raison sociale FINESS]]</f>
        <v>750044851 SSIAD DE NUIT VYV3</v>
      </c>
      <c r="F209" t="s">
        <v>1499</v>
      </c>
      <c r="G209" t="s">
        <v>182</v>
      </c>
      <c r="H209" t="s">
        <v>1500</v>
      </c>
      <c r="I209">
        <v>95</v>
      </c>
      <c r="J209">
        <v>10</v>
      </c>
      <c r="K209">
        <v>0</v>
      </c>
      <c r="L209" t="s">
        <v>218</v>
      </c>
      <c r="M209">
        <v>75016</v>
      </c>
      <c r="N209">
        <v>75116</v>
      </c>
      <c r="O209" t="s">
        <v>209</v>
      </c>
      <c r="P209">
        <v>75007</v>
      </c>
      <c r="Q209">
        <v>75107</v>
      </c>
    </row>
    <row r="210" spans="1:17">
      <c r="A210">
        <v>750044851</v>
      </c>
      <c r="B210">
        <v>750058844</v>
      </c>
      <c r="C210">
        <v>75</v>
      </c>
      <c r="D210" t="s">
        <v>1514</v>
      </c>
      <c r="E210" t="str">
        <f>Tableau13[[#This Row],[FINESS géo]]&amp;" "&amp;Tableau13[[#This Row],[Raison sociale FINESS]]</f>
        <v>750044851 SSIAD DE NUIT VYV3</v>
      </c>
      <c r="F210" t="s">
        <v>1499</v>
      </c>
      <c r="G210" t="s">
        <v>182</v>
      </c>
      <c r="H210" t="s">
        <v>1500</v>
      </c>
      <c r="I210">
        <v>95</v>
      </c>
      <c r="J210">
        <v>10</v>
      </c>
      <c r="K210">
        <v>0</v>
      </c>
      <c r="L210" t="s">
        <v>219</v>
      </c>
      <c r="M210">
        <v>75017</v>
      </c>
      <c r="N210">
        <v>75117</v>
      </c>
      <c r="O210" t="s">
        <v>210</v>
      </c>
      <c r="P210">
        <v>75008</v>
      </c>
      <c r="Q210">
        <v>75108</v>
      </c>
    </row>
    <row r="211" spans="1:17">
      <c r="A211">
        <v>750044851</v>
      </c>
      <c r="B211">
        <v>750058844</v>
      </c>
      <c r="C211">
        <v>75</v>
      </c>
      <c r="D211" t="s">
        <v>1514</v>
      </c>
      <c r="E211" t="str">
        <f>Tableau13[[#This Row],[FINESS géo]]&amp;" "&amp;Tableau13[[#This Row],[Raison sociale FINESS]]</f>
        <v>750044851 SSIAD DE NUIT VYV3</v>
      </c>
      <c r="F211" t="s">
        <v>1499</v>
      </c>
      <c r="G211" t="s">
        <v>182</v>
      </c>
      <c r="H211" t="s">
        <v>1500</v>
      </c>
      <c r="I211">
        <v>95</v>
      </c>
      <c r="J211">
        <v>10</v>
      </c>
      <c r="K211">
        <v>0</v>
      </c>
      <c r="L211" s="21"/>
      <c r="M211" s="21"/>
      <c r="O211" t="s">
        <v>211</v>
      </c>
      <c r="P211">
        <v>75009</v>
      </c>
      <c r="Q211">
        <v>75109</v>
      </c>
    </row>
    <row r="212" spans="1:17">
      <c r="A212">
        <v>750044851</v>
      </c>
      <c r="B212">
        <v>750058844</v>
      </c>
      <c r="C212">
        <v>75</v>
      </c>
      <c r="D212" t="s">
        <v>1514</v>
      </c>
      <c r="E212" t="str">
        <f>Tableau13[[#This Row],[FINESS géo]]&amp;" "&amp;Tableau13[[#This Row],[Raison sociale FINESS]]</f>
        <v>750044851 SSIAD DE NUIT VYV3</v>
      </c>
      <c r="F212" t="s">
        <v>1499</v>
      </c>
      <c r="G212" t="s">
        <v>182</v>
      </c>
      <c r="H212" t="s">
        <v>1500</v>
      </c>
      <c r="I212">
        <v>95</v>
      </c>
      <c r="J212">
        <v>10</v>
      </c>
      <c r="K212">
        <v>0</v>
      </c>
      <c r="L212" s="21"/>
      <c r="M212" s="21"/>
      <c r="O212" t="s">
        <v>212</v>
      </c>
      <c r="P212">
        <v>75010</v>
      </c>
      <c r="Q212">
        <v>75110</v>
      </c>
    </row>
    <row r="213" spans="1:17">
      <c r="A213">
        <v>750044851</v>
      </c>
      <c r="B213">
        <v>750058844</v>
      </c>
      <c r="C213">
        <v>75</v>
      </c>
      <c r="D213" t="s">
        <v>1514</v>
      </c>
      <c r="E213" t="str">
        <f>Tableau13[[#This Row],[FINESS géo]]&amp;" "&amp;Tableau13[[#This Row],[Raison sociale FINESS]]</f>
        <v>750044851 SSIAD DE NUIT VYV3</v>
      </c>
      <c r="F213" t="s">
        <v>1499</v>
      </c>
      <c r="G213" t="s">
        <v>182</v>
      </c>
      <c r="H213" t="s">
        <v>1500</v>
      </c>
      <c r="I213">
        <v>95</v>
      </c>
      <c r="J213">
        <v>10</v>
      </c>
      <c r="K213">
        <v>0</v>
      </c>
      <c r="L213" s="21"/>
      <c r="M213" s="21"/>
      <c r="O213" t="s">
        <v>213</v>
      </c>
      <c r="P213">
        <v>75011</v>
      </c>
      <c r="Q213">
        <v>75111</v>
      </c>
    </row>
    <row r="214" spans="1:17">
      <c r="A214">
        <v>750044851</v>
      </c>
      <c r="B214">
        <v>750058844</v>
      </c>
      <c r="C214">
        <v>75</v>
      </c>
      <c r="D214" t="s">
        <v>1514</v>
      </c>
      <c r="E214" t="str">
        <f>Tableau13[[#This Row],[FINESS géo]]&amp;" "&amp;Tableau13[[#This Row],[Raison sociale FINESS]]</f>
        <v>750044851 SSIAD DE NUIT VYV3</v>
      </c>
      <c r="F214" t="s">
        <v>1499</v>
      </c>
      <c r="G214" t="s">
        <v>182</v>
      </c>
      <c r="H214" t="s">
        <v>1500</v>
      </c>
      <c r="I214">
        <v>95</v>
      </c>
      <c r="J214">
        <v>10</v>
      </c>
      <c r="K214">
        <v>0</v>
      </c>
      <c r="L214" s="21"/>
      <c r="M214" s="21"/>
      <c r="O214" t="s">
        <v>214</v>
      </c>
      <c r="P214">
        <v>75012</v>
      </c>
      <c r="Q214">
        <v>75112</v>
      </c>
    </row>
    <row r="215" spans="1:17">
      <c r="A215">
        <v>750044851</v>
      </c>
      <c r="B215">
        <v>750058844</v>
      </c>
      <c r="C215">
        <v>75</v>
      </c>
      <c r="D215" t="s">
        <v>1514</v>
      </c>
      <c r="E215" t="str">
        <f>Tableau13[[#This Row],[FINESS géo]]&amp;" "&amp;Tableau13[[#This Row],[Raison sociale FINESS]]</f>
        <v>750044851 SSIAD DE NUIT VYV3</v>
      </c>
      <c r="F215" t="s">
        <v>1499</v>
      </c>
      <c r="G215" t="s">
        <v>182</v>
      </c>
      <c r="H215" t="s">
        <v>1500</v>
      </c>
      <c r="I215">
        <v>95</v>
      </c>
      <c r="J215">
        <v>10</v>
      </c>
      <c r="K215">
        <v>0</v>
      </c>
      <c r="L215" s="21"/>
      <c r="M215" s="21"/>
      <c r="O215" t="s">
        <v>215</v>
      </c>
      <c r="P215">
        <v>75013</v>
      </c>
      <c r="Q215">
        <v>75113</v>
      </c>
    </row>
    <row r="216" spans="1:17">
      <c r="A216">
        <v>750044851</v>
      </c>
      <c r="B216">
        <v>750058844</v>
      </c>
      <c r="C216">
        <v>75</v>
      </c>
      <c r="D216" t="s">
        <v>1514</v>
      </c>
      <c r="E216" t="str">
        <f>Tableau13[[#This Row],[FINESS géo]]&amp;" "&amp;Tableau13[[#This Row],[Raison sociale FINESS]]</f>
        <v>750044851 SSIAD DE NUIT VYV3</v>
      </c>
      <c r="F216" t="s">
        <v>1499</v>
      </c>
      <c r="G216" t="s">
        <v>182</v>
      </c>
      <c r="H216" t="s">
        <v>1500</v>
      </c>
      <c r="I216">
        <v>95</v>
      </c>
      <c r="J216">
        <v>10</v>
      </c>
      <c r="K216">
        <v>0</v>
      </c>
      <c r="L216" s="21"/>
      <c r="M216" s="21"/>
      <c r="O216" t="s">
        <v>216</v>
      </c>
      <c r="P216">
        <v>75014</v>
      </c>
      <c r="Q216">
        <v>75114</v>
      </c>
    </row>
    <row r="217" spans="1:17">
      <c r="A217">
        <v>750044851</v>
      </c>
      <c r="B217">
        <v>750058844</v>
      </c>
      <c r="C217">
        <v>75</v>
      </c>
      <c r="D217" t="s">
        <v>1514</v>
      </c>
      <c r="E217" t="str">
        <f>Tableau13[[#This Row],[FINESS géo]]&amp;" "&amp;Tableau13[[#This Row],[Raison sociale FINESS]]</f>
        <v>750044851 SSIAD DE NUIT VYV3</v>
      </c>
      <c r="F217" t="s">
        <v>1499</v>
      </c>
      <c r="G217" t="s">
        <v>182</v>
      </c>
      <c r="H217" t="s">
        <v>1500</v>
      </c>
      <c r="I217">
        <v>95</v>
      </c>
      <c r="J217">
        <v>10</v>
      </c>
      <c r="K217">
        <v>0</v>
      </c>
      <c r="L217" s="21"/>
      <c r="M217" s="21"/>
      <c r="O217" t="s">
        <v>217</v>
      </c>
      <c r="P217">
        <v>75015</v>
      </c>
      <c r="Q217">
        <v>75115</v>
      </c>
    </row>
    <row r="218" spans="1:17">
      <c r="A218">
        <v>750044851</v>
      </c>
      <c r="B218">
        <v>750058844</v>
      </c>
      <c r="C218">
        <v>75</v>
      </c>
      <c r="D218" t="s">
        <v>1514</v>
      </c>
      <c r="E218" t="str">
        <f>Tableau13[[#This Row],[FINESS géo]]&amp;" "&amp;Tableau13[[#This Row],[Raison sociale FINESS]]</f>
        <v>750044851 SSIAD DE NUIT VYV3</v>
      </c>
      <c r="F218" t="s">
        <v>1499</v>
      </c>
      <c r="G218" t="s">
        <v>182</v>
      </c>
      <c r="H218" t="s">
        <v>1500</v>
      </c>
      <c r="I218">
        <v>95</v>
      </c>
      <c r="J218">
        <v>10</v>
      </c>
      <c r="K218">
        <v>0</v>
      </c>
      <c r="L218" s="21"/>
      <c r="M218" s="21"/>
      <c r="O218" t="s">
        <v>218</v>
      </c>
      <c r="P218">
        <v>75016</v>
      </c>
      <c r="Q218">
        <v>75116</v>
      </c>
    </row>
    <row r="219" spans="1:17">
      <c r="A219">
        <v>750044851</v>
      </c>
      <c r="B219">
        <v>750058844</v>
      </c>
      <c r="C219">
        <v>75</v>
      </c>
      <c r="D219" t="s">
        <v>1514</v>
      </c>
      <c r="E219" t="str">
        <f>Tableau13[[#This Row],[FINESS géo]]&amp;" "&amp;Tableau13[[#This Row],[Raison sociale FINESS]]</f>
        <v>750044851 SSIAD DE NUIT VYV3</v>
      </c>
      <c r="F219" t="s">
        <v>1499</v>
      </c>
      <c r="G219" t="s">
        <v>182</v>
      </c>
      <c r="H219" t="s">
        <v>1500</v>
      </c>
      <c r="I219">
        <v>95</v>
      </c>
      <c r="J219">
        <v>10</v>
      </c>
      <c r="K219">
        <v>0</v>
      </c>
      <c r="L219" s="21"/>
      <c r="M219" s="21"/>
      <c r="O219" t="s">
        <v>219</v>
      </c>
      <c r="P219">
        <v>75017</v>
      </c>
      <c r="Q219">
        <v>75117</v>
      </c>
    </row>
    <row r="220" spans="1:17">
      <c r="A220">
        <v>750044851</v>
      </c>
      <c r="B220">
        <v>750058844</v>
      </c>
      <c r="C220">
        <v>75</v>
      </c>
      <c r="D220" t="s">
        <v>1514</v>
      </c>
      <c r="E220" t="str">
        <f>Tableau13[[#This Row],[FINESS géo]]&amp;" "&amp;Tableau13[[#This Row],[Raison sociale FINESS]]</f>
        <v>750044851 SSIAD DE NUIT VYV3</v>
      </c>
      <c r="F220" t="s">
        <v>1499</v>
      </c>
      <c r="G220" t="s">
        <v>182</v>
      </c>
      <c r="H220" t="s">
        <v>1500</v>
      </c>
      <c r="I220">
        <v>95</v>
      </c>
      <c r="J220">
        <v>10</v>
      </c>
      <c r="K220">
        <v>0</v>
      </c>
      <c r="L220" s="21"/>
      <c r="M220" s="21"/>
      <c r="O220" t="s">
        <v>220</v>
      </c>
      <c r="P220">
        <v>75018</v>
      </c>
      <c r="Q220">
        <v>75118</v>
      </c>
    </row>
    <row r="221" spans="1:17">
      <c r="A221">
        <v>750044851</v>
      </c>
      <c r="B221">
        <v>750058844</v>
      </c>
      <c r="C221">
        <v>75</v>
      </c>
      <c r="D221" t="s">
        <v>1514</v>
      </c>
      <c r="E221" t="str">
        <f>Tableau13[[#This Row],[FINESS géo]]&amp;" "&amp;Tableau13[[#This Row],[Raison sociale FINESS]]</f>
        <v>750044851 SSIAD DE NUIT VYV3</v>
      </c>
      <c r="F221" t="s">
        <v>1499</v>
      </c>
      <c r="G221" t="s">
        <v>182</v>
      </c>
      <c r="H221" t="s">
        <v>1500</v>
      </c>
      <c r="I221">
        <v>95</v>
      </c>
      <c r="J221">
        <v>10</v>
      </c>
      <c r="K221">
        <v>0</v>
      </c>
      <c r="L221" s="21"/>
      <c r="M221" s="21"/>
      <c r="O221" t="s">
        <v>221</v>
      </c>
      <c r="P221">
        <v>75019</v>
      </c>
      <c r="Q221">
        <v>75119</v>
      </c>
    </row>
    <row r="222" spans="1:17">
      <c r="A222">
        <v>750044851</v>
      </c>
      <c r="B222">
        <v>750058844</v>
      </c>
      <c r="C222">
        <v>75</v>
      </c>
      <c r="D222" t="s">
        <v>1514</v>
      </c>
      <c r="E222" t="str">
        <f>Tableau13[[#This Row],[FINESS géo]]&amp;" "&amp;Tableau13[[#This Row],[Raison sociale FINESS]]</f>
        <v>750044851 SSIAD DE NUIT VYV3</v>
      </c>
      <c r="F222" t="s">
        <v>1499</v>
      </c>
      <c r="G222" t="s">
        <v>182</v>
      </c>
      <c r="H222" t="s">
        <v>1500</v>
      </c>
      <c r="I222">
        <v>95</v>
      </c>
      <c r="J222">
        <v>10</v>
      </c>
      <c r="K222">
        <v>0</v>
      </c>
      <c r="L222" s="21"/>
      <c r="M222" s="21"/>
      <c r="O222" t="s">
        <v>222</v>
      </c>
      <c r="P222">
        <v>75020</v>
      </c>
      <c r="Q222">
        <v>75120</v>
      </c>
    </row>
    <row r="223" spans="1:17">
      <c r="A223">
        <v>750044919</v>
      </c>
      <c r="B223">
        <v>920028560</v>
      </c>
      <c r="C223">
        <v>75</v>
      </c>
      <c r="D223" t="s">
        <v>1515</v>
      </c>
      <c r="E223" t="str">
        <f>Tableau13[[#This Row],[FINESS géo]]&amp;" "&amp;Tableau13[[#This Row],[Raison sociale FINESS]]</f>
        <v>750044919 SSIAD ATMOSPHERE</v>
      </c>
      <c r="F223" t="s">
        <v>1502</v>
      </c>
      <c r="G223" t="s">
        <v>182</v>
      </c>
      <c r="H223" t="s">
        <v>1500</v>
      </c>
      <c r="I223">
        <v>64</v>
      </c>
      <c r="J223">
        <v>21</v>
      </c>
      <c r="K223">
        <v>10</v>
      </c>
      <c r="L223" t="s">
        <v>203</v>
      </c>
      <c r="M223">
        <v>75001</v>
      </c>
      <c r="N223">
        <v>75101</v>
      </c>
      <c r="O223" t="s">
        <v>203</v>
      </c>
      <c r="P223">
        <v>75001</v>
      </c>
      <c r="Q223">
        <v>75101</v>
      </c>
    </row>
    <row r="224" spans="1:17">
      <c r="A224">
        <v>750044919</v>
      </c>
      <c r="B224">
        <v>920028560</v>
      </c>
      <c r="C224">
        <v>75</v>
      </c>
      <c r="D224" t="s">
        <v>1515</v>
      </c>
      <c r="E224" t="str">
        <f>Tableau13[[#This Row],[FINESS géo]]&amp;" "&amp;Tableau13[[#This Row],[Raison sociale FINESS]]</f>
        <v>750044919 SSIAD ATMOSPHERE</v>
      </c>
      <c r="F224" t="s">
        <v>1502</v>
      </c>
      <c r="G224" t="s">
        <v>182</v>
      </c>
      <c r="H224" t="s">
        <v>1500</v>
      </c>
      <c r="I224">
        <v>64</v>
      </c>
      <c r="J224">
        <v>21</v>
      </c>
      <c r="K224">
        <v>10</v>
      </c>
      <c r="L224" t="s">
        <v>204</v>
      </c>
      <c r="M224">
        <v>75002</v>
      </c>
      <c r="N224">
        <v>75102</v>
      </c>
      <c r="O224" t="s">
        <v>204</v>
      </c>
      <c r="P224">
        <v>75002</v>
      </c>
      <c r="Q224">
        <v>75102</v>
      </c>
    </row>
    <row r="225" spans="1:17">
      <c r="A225">
        <v>750044919</v>
      </c>
      <c r="B225">
        <v>920028560</v>
      </c>
      <c r="C225">
        <v>75</v>
      </c>
      <c r="D225" t="s">
        <v>1515</v>
      </c>
      <c r="E225" t="str">
        <f>Tableau13[[#This Row],[FINESS géo]]&amp;" "&amp;Tableau13[[#This Row],[Raison sociale FINESS]]</f>
        <v>750044919 SSIAD ATMOSPHERE</v>
      </c>
      <c r="F225" t="s">
        <v>1502</v>
      </c>
      <c r="G225" t="s">
        <v>182</v>
      </c>
      <c r="H225" t="s">
        <v>1500</v>
      </c>
      <c r="I225">
        <v>64</v>
      </c>
      <c r="J225">
        <v>21</v>
      </c>
      <c r="K225">
        <v>10</v>
      </c>
      <c r="L225" t="s">
        <v>205</v>
      </c>
      <c r="M225">
        <v>75003</v>
      </c>
      <c r="N225">
        <v>75103</v>
      </c>
      <c r="O225" t="s">
        <v>205</v>
      </c>
      <c r="P225">
        <v>75003</v>
      </c>
      <c r="Q225">
        <v>75103</v>
      </c>
    </row>
    <row r="226" spans="1:17">
      <c r="A226">
        <v>750044919</v>
      </c>
      <c r="B226">
        <v>920028560</v>
      </c>
      <c r="C226">
        <v>75</v>
      </c>
      <c r="D226" t="s">
        <v>1515</v>
      </c>
      <c r="E226" t="str">
        <f>Tableau13[[#This Row],[FINESS géo]]&amp;" "&amp;Tableau13[[#This Row],[Raison sociale FINESS]]</f>
        <v>750044919 SSIAD ATMOSPHERE</v>
      </c>
      <c r="F226" t="s">
        <v>1502</v>
      </c>
      <c r="G226" t="s">
        <v>182</v>
      </c>
      <c r="H226" t="s">
        <v>1500</v>
      </c>
      <c r="I226">
        <v>64</v>
      </c>
      <c r="J226">
        <v>21</v>
      </c>
      <c r="K226">
        <v>10</v>
      </c>
      <c r="L226" t="s">
        <v>206</v>
      </c>
      <c r="M226">
        <v>75004</v>
      </c>
      <c r="N226">
        <v>75104</v>
      </c>
      <c r="O226" t="s">
        <v>206</v>
      </c>
      <c r="P226">
        <v>75004</v>
      </c>
      <c r="Q226">
        <v>75104</v>
      </c>
    </row>
    <row r="227" spans="1:17">
      <c r="A227">
        <v>750044919</v>
      </c>
      <c r="B227">
        <v>920028560</v>
      </c>
      <c r="C227">
        <v>75</v>
      </c>
      <c r="D227" t="s">
        <v>1515</v>
      </c>
      <c r="E227" t="str">
        <f>Tableau13[[#This Row],[FINESS géo]]&amp;" "&amp;Tableau13[[#This Row],[Raison sociale FINESS]]</f>
        <v>750044919 SSIAD ATMOSPHERE</v>
      </c>
      <c r="F227" t="s">
        <v>1502</v>
      </c>
      <c r="G227" t="s">
        <v>182</v>
      </c>
      <c r="H227" t="s">
        <v>1500</v>
      </c>
      <c r="I227">
        <v>64</v>
      </c>
      <c r="J227">
        <v>21</v>
      </c>
      <c r="K227">
        <v>10</v>
      </c>
      <c r="L227" t="s">
        <v>222</v>
      </c>
      <c r="M227">
        <v>75020</v>
      </c>
      <c r="N227">
        <v>75120</v>
      </c>
      <c r="O227" t="s">
        <v>207</v>
      </c>
      <c r="P227">
        <v>75005</v>
      </c>
      <c r="Q227">
        <v>75105</v>
      </c>
    </row>
    <row r="228" spans="1:17">
      <c r="A228">
        <v>750044919</v>
      </c>
      <c r="B228">
        <v>920028560</v>
      </c>
      <c r="C228">
        <v>75</v>
      </c>
      <c r="D228" t="s">
        <v>1515</v>
      </c>
      <c r="E228" t="str">
        <f>Tableau13[[#This Row],[FINESS géo]]&amp;" "&amp;Tableau13[[#This Row],[Raison sociale FINESS]]</f>
        <v>750044919 SSIAD ATMOSPHERE</v>
      </c>
      <c r="F228" t="s">
        <v>1502</v>
      </c>
      <c r="G228" t="s">
        <v>182</v>
      </c>
      <c r="H228" t="s">
        <v>1500</v>
      </c>
      <c r="I228">
        <v>64</v>
      </c>
      <c r="J228">
        <v>21</v>
      </c>
      <c r="K228">
        <v>10</v>
      </c>
      <c r="L228" s="21"/>
      <c r="M228" s="21"/>
      <c r="O228" t="s">
        <v>208</v>
      </c>
      <c r="P228">
        <v>75006</v>
      </c>
      <c r="Q228">
        <v>75106</v>
      </c>
    </row>
    <row r="229" spans="1:17">
      <c r="A229">
        <v>750044919</v>
      </c>
      <c r="B229">
        <v>920028560</v>
      </c>
      <c r="C229">
        <v>75</v>
      </c>
      <c r="D229" t="s">
        <v>1515</v>
      </c>
      <c r="E229" t="str">
        <f>Tableau13[[#This Row],[FINESS géo]]&amp;" "&amp;Tableau13[[#This Row],[Raison sociale FINESS]]</f>
        <v>750044919 SSIAD ATMOSPHERE</v>
      </c>
      <c r="F229" t="s">
        <v>1502</v>
      </c>
      <c r="G229" t="s">
        <v>182</v>
      </c>
      <c r="H229" t="s">
        <v>1500</v>
      </c>
      <c r="I229">
        <v>64</v>
      </c>
      <c r="J229">
        <v>21</v>
      </c>
      <c r="K229">
        <v>10</v>
      </c>
      <c r="L229" s="21"/>
      <c r="M229" s="21"/>
      <c r="O229" t="s">
        <v>209</v>
      </c>
      <c r="P229">
        <v>75007</v>
      </c>
      <c r="Q229">
        <v>75107</v>
      </c>
    </row>
    <row r="230" spans="1:17">
      <c r="A230">
        <v>750044919</v>
      </c>
      <c r="B230">
        <v>920028560</v>
      </c>
      <c r="C230">
        <v>75</v>
      </c>
      <c r="D230" t="s">
        <v>1515</v>
      </c>
      <c r="E230" t="str">
        <f>Tableau13[[#This Row],[FINESS géo]]&amp;" "&amp;Tableau13[[#This Row],[Raison sociale FINESS]]</f>
        <v>750044919 SSIAD ATMOSPHERE</v>
      </c>
      <c r="F230" t="s">
        <v>1502</v>
      </c>
      <c r="G230" t="s">
        <v>182</v>
      </c>
      <c r="H230" t="s">
        <v>1500</v>
      </c>
      <c r="I230">
        <v>64</v>
      </c>
      <c r="J230">
        <v>21</v>
      </c>
      <c r="K230">
        <v>10</v>
      </c>
      <c r="L230" s="21"/>
      <c r="M230" s="21"/>
      <c r="O230" t="s">
        <v>210</v>
      </c>
      <c r="P230">
        <v>75008</v>
      </c>
      <c r="Q230">
        <v>75108</v>
      </c>
    </row>
    <row r="231" spans="1:17">
      <c r="A231">
        <v>750044919</v>
      </c>
      <c r="B231">
        <v>920028560</v>
      </c>
      <c r="C231">
        <v>75</v>
      </c>
      <c r="D231" t="s">
        <v>1515</v>
      </c>
      <c r="E231" t="str">
        <f>Tableau13[[#This Row],[FINESS géo]]&amp;" "&amp;Tableau13[[#This Row],[Raison sociale FINESS]]</f>
        <v>750044919 SSIAD ATMOSPHERE</v>
      </c>
      <c r="F231" t="s">
        <v>1502</v>
      </c>
      <c r="G231" t="s">
        <v>182</v>
      </c>
      <c r="H231" t="s">
        <v>1500</v>
      </c>
      <c r="I231">
        <v>64</v>
      </c>
      <c r="J231">
        <v>21</v>
      </c>
      <c r="K231">
        <v>10</v>
      </c>
      <c r="L231" s="21"/>
      <c r="M231" s="21"/>
      <c r="O231" t="s">
        <v>211</v>
      </c>
      <c r="P231">
        <v>75009</v>
      </c>
      <c r="Q231">
        <v>75109</v>
      </c>
    </row>
    <row r="232" spans="1:17">
      <c r="A232">
        <v>750044919</v>
      </c>
      <c r="B232">
        <v>920028560</v>
      </c>
      <c r="C232">
        <v>75</v>
      </c>
      <c r="D232" t="s">
        <v>1515</v>
      </c>
      <c r="E232" t="str">
        <f>Tableau13[[#This Row],[FINESS géo]]&amp;" "&amp;Tableau13[[#This Row],[Raison sociale FINESS]]</f>
        <v>750044919 SSIAD ATMOSPHERE</v>
      </c>
      <c r="F232" t="s">
        <v>1502</v>
      </c>
      <c r="G232" t="s">
        <v>182</v>
      </c>
      <c r="H232" t="s">
        <v>1500</v>
      </c>
      <c r="I232">
        <v>64</v>
      </c>
      <c r="J232">
        <v>21</v>
      </c>
      <c r="K232">
        <v>10</v>
      </c>
      <c r="L232" s="21"/>
      <c r="M232" s="21"/>
      <c r="O232" t="s">
        <v>212</v>
      </c>
      <c r="P232">
        <v>75010</v>
      </c>
      <c r="Q232">
        <v>75110</v>
      </c>
    </row>
    <row r="233" spans="1:17">
      <c r="A233">
        <v>750044919</v>
      </c>
      <c r="B233">
        <v>920028560</v>
      </c>
      <c r="C233">
        <v>75</v>
      </c>
      <c r="D233" t="s">
        <v>1515</v>
      </c>
      <c r="E233" t="str">
        <f>Tableau13[[#This Row],[FINESS géo]]&amp;" "&amp;Tableau13[[#This Row],[Raison sociale FINESS]]</f>
        <v>750044919 SSIAD ATMOSPHERE</v>
      </c>
      <c r="F233" t="s">
        <v>1502</v>
      </c>
      <c r="G233" t="s">
        <v>182</v>
      </c>
      <c r="H233" t="s">
        <v>1500</v>
      </c>
      <c r="I233">
        <v>64</v>
      </c>
      <c r="J233">
        <v>21</v>
      </c>
      <c r="K233">
        <v>10</v>
      </c>
      <c r="L233" s="21"/>
      <c r="M233" s="21"/>
      <c r="O233" t="s">
        <v>213</v>
      </c>
      <c r="P233">
        <v>75011</v>
      </c>
      <c r="Q233">
        <v>75111</v>
      </c>
    </row>
    <row r="234" spans="1:17">
      <c r="A234">
        <v>750044919</v>
      </c>
      <c r="B234">
        <v>920028560</v>
      </c>
      <c r="C234">
        <v>75</v>
      </c>
      <c r="D234" t="s">
        <v>1515</v>
      </c>
      <c r="E234" t="str">
        <f>Tableau13[[#This Row],[FINESS géo]]&amp;" "&amp;Tableau13[[#This Row],[Raison sociale FINESS]]</f>
        <v>750044919 SSIAD ATMOSPHERE</v>
      </c>
      <c r="F234" t="s">
        <v>1502</v>
      </c>
      <c r="G234" t="s">
        <v>182</v>
      </c>
      <c r="H234" t="s">
        <v>1500</v>
      </c>
      <c r="I234">
        <v>64</v>
      </c>
      <c r="J234">
        <v>21</v>
      </c>
      <c r="K234">
        <v>10</v>
      </c>
      <c r="L234" s="21"/>
      <c r="M234" s="21"/>
      <c r="O234" t="s">
        <v>214</v>
      </c>
      <c r="P234">
        <v>75012</v>
      </c>
      <c r="Q234">
        <v>75112</v>
      </c>
    </row>
    <row r="235" spans="1:17">
      <c r="A235">
        <v>750044919</v>
      </c>
      <c r="B235">
        <v>920028560</v>
      </c>
      <c r="C235">
        <v>75</v>
      </c>
      <c r="D235" t="s">
        <v>1515</v>
      </c>
      <c r="E235" t="str">
        <f>Tableau13[[#This Row],[FINESS géo]]&amp;" "&amp;Tableau13[[#This Row],[Raison sociale FINESS]]</f>
        <v>750044919 SSIAD ATMOSPHERE</v>
      </c>
      <c r="F235" t="s">
        <v>1502</v>
      </c>
      <c r="G235" t="s">
        <v>182</v>
      </c>
      <c r="H235" t="s">
        <v>1500</v>
      </c>
      <c r="I235">
        <v>64</v>
      </c>
      <c r="J235">
        <v>21</v>
      </c>
      <c r="K235">
        <v>10</v>
      </c>
      <c r="L235" s="21"/>
      <c r="M235" s="21"/>
      <c r="O235" t="s">
        <v>215</v>
      </c>
      <c r="P235">
        <v>75013</v>
      </c>
      <c r="Q235">
        <v>75113</v>
      </c>
    </row>
    <row r="236" spans="1:17">
      <c r="A236">
        <v>750044919</v>
      </c>
      <c r="B236">
        <v>920028560</v>
      </c>
      <c r="C236">
        <v>75</v>
      </c>
      <c r="D236" t="s">
        <v>1515</v>
      </c>
      <c r="E236" t="str">
        <f>Tableau13[[#This Row],[FINESS géo]]&amp;" "&amp;Tableau13[[#This Row],[Raison sociale FINESS]]</f>
        <v>750044919 SSIAD ATMOSPHERE</v>
      </c>
      <c r="F236" t="s">
        <v>1502</v>
      </c>
      <c r="G236" t="s">
        <v>182</v>
      </c>
      <c r="H236" t="s">
        <v>1500</v>
      </c>
      <c r="I236">
        <v>64</v>
      </c>
      <c r="J236">
        <v>21</v>
      </c>
      <c r="K236">
        <v>10</v>
      </c>
      <c r="L236" s="21"/>
      <c r="M236" s="21"/>
      <c r="O236" t="s">
        <v>216</v>
      </c>
      <c r="P236">
        <v>75014</v>
      </c>
      <c r="Q236">
        <v>75114</v>
      </c>
    </row>
    <row r="237" spans="1:17">
      <c r="A237">
        <v>750044919</v>
      </c>
      <c r="B237">
        <v>920028560</v>
      </c>
      <c r="C237">
        <v>75</v>
      </c>
      <c r="D237" t="s">
        <v>1515</v>
      </c>
      <c r="E237" t="str">
        <f>Tableau13[[#This Row],[FINESS géo]]&amp;" "&amp;Tableau13[[#This Row],[Raison sociale FINESS]]</f>
        <v>750044919 SSIAD ATMOSPHERE</v>
      </c>
      <c r="F237" t="s">
        <v>1502</v>
      </c>
      <c r="G237" t="s">
        <v>182</v>
      </c>
      <c r="H237" t="s">
        <v>1500</v>
      </c>
      <c r="I237">
        <v>64</v>
      </c>
      <c r="J237">
        <v>21</v>
      </c>
      <c r="K237">
        <v>10</v>
      </c>
      <c r="L237" s="21"/>
      <c r="M237" s="21"/>
      <c r="O237" t="s">
        <v>217</v>
      </c>
      <c r="P237">
        <v>75015</v>
      </c>
      <c r="Q237">
        <v>75115</v>
      </c>
    </row>
    <row r="238" spans="1:17">
      <c r="A238">
        <v>750044919</v>
      </c>
      <c r="B238">
        <v>920028560</v>
      </c>
      <c r="C238">
        <v>75</v>
      </c>
      <c r="D238" t="s">
        <v>1515</v>
      </c>
      <c r="E238" t="str">
        <f>Tableau13[[#This Row],[FINESS géo]]&amp;" "&amp;Tableau13[[#This Row],[Raison sociale FINESS]]</f>
        <v>750044919 SSIAD ATMOSPHERE</v>
      </c>
      <c r="F238" t="s">
        <v>1502</v>
      </c>
      <c r="G238" t="s">
        <v>182</v>
      </c>
      <c r="H238" t="s">
        <v>1500</v>
      </c>
      <c r="I238">
        <v>64</v>
      </c>
      <c r="J238">
        <v>21</v>
      </c>
      <c r="K238">
        <v>10</v>
      </c>
      <c r="L238" s="21"/>
      <c r="M238" s="21"/>
      <c r="O238" t="s">
        <v>218</v>
      </c>
      <c r="P238">
        <v>75016</v>
      </c>
      <c r="Q238">
        <v>75116</v>
      </c>
    </row>
    <row r="239" spans="1:17">
      <c r="A239">
        <v>750044919</v>
      </c>
      <c r="B239">
        <v>920028560</v>
      </c>
      <c r="C239">
        <v>75</v>
      </c>
      <c r="D239" t="s">
        <v>1515</v>
      </c>
      <c r="E239" t="str">
        <f>Tableau13[[#This Row],[FINESS géo]]&amp;" "&amp;Tableau13[[#This Row],[Raison sociale FINESS]]</f>
        <v>750044919 SSIAD ATMOSPHERE</v>
      </c>
      <c r="F239" t="s">
        <v>1502</v>
      </c>
      <c r="G239" t="s">
        <v>182</v>
      </c>
      <c r="H239" t="s">
        <v>1500</v>
      </c>
      <c r="I239">
        <v>64</v>
      </c>
      <c r="J239">
        <v>21</v>
      </c>
      <c r="K239">
        <v>10</v>
      </c>
      <c r="L239" s="21"/>
      <c r="M239" s="21"/>
      <c r="O239" t="s">
        <v>219</v>
      </c>
      <c r="P239">
        <v>75017</v>
      </c>
      <c r="Q239">
        <v>75117</v>
      </c>
    </row>
    <row r="240" spans="1:17">
      <c r="A240">
        <v>750044919</v>
      </c>
      <c r="B240">
        <v>920028560</v>
      </c>
      <c r="C240">
        <v>75</v>
      </c>
      <c r="D240" t="s">
        <v>1515</v>
      </c>
      <c r="E240" t="str">
        <f>Tableau13[[#This Row],[FINESS géo]]&amp;" "&amp;Tableau13[[#This Row],[Raison sociale FINESS]]</f>
        <v>750044919 SSIAD ATMOSPHERE</v>
      </c>
      <c r="F240" t="s">
        <v>1502</v>
      </c>
      <c r="G240" t="s">
        <v>182</v>
      </c>
      <c r="H240" t="s">
        <v>1500</v>
      </c>
      <c r="I240">
        <v>64</v>
      </c>
      <c r="J240">
        <v>21</v>
      </c>
      <c r="K240">
        <v>10</v>
      </c>
      <c r="L240" s="21"/>
      <c r="M240" s="21"/>
      <c r="O240" t="s">
        <v>220</v>
      </c>
      <c r="P240">
        <v>75018</v>
      </c>
      <c r="Q240">
        <v>75118</v>
      </c>
    </row>
    <row r="241" spans="1:17">
      <c r="A241">
        <v>750044919</v>
      </c>
      <c r="B241">
        <v>920028560</v>
      </c>
      <c r="C241">
        <v>75</v>
      </c>
      <c r="D241" t="s">
        <v>1515</v>
      </c>
      <c r="E241" t="str">
        <f>Tableau13[[#This Row],[FINESS géo]]&amp;" "&amp;Tableau13[[#This Row],[Raison sociale FINESS]]</f>
        <v>750044919 SSIAD ATMOSPHERE</v>
      </c>
      <c r="F241" t="s">
        <v>1502</v>
      </c>
      <c r="G241" t="s">
        <v>182</v>
      </c>
      <c r="H241" t="s">
        <v>1500</v>
      </c>
      <c r="I241">
        <v>64</v>
      </c>
      <c r="J241">
        <v>21</v>
      </c>
      <c r="K241">
        <v>10</v>
      </c>
      <c r="L241" s="21"/>
      <c r="M241" s="21"/>
      <c r="O241" t="s">
        <v>221</v>
      </c>
      <c r="P241">
        <v>75019</v>
      </c>
      <c r="Q241">
        <v>75119</v>
      </c>
    </row>
    <row r="242" spans="1:17">
      <c r="A242">
        <v>750044919</v>
      </c>
      <c r="B242">
        <v>920028560</v>
      </c>
      <c r="C242">
        <v>75</v>
      </c>
      <c r="D242" t="s">
        <v>1515</v>
      </c>
      <c r="E242" t="str">
        <f>Tableau13[[#This Row],[FINESS géo]]&amp;" "&amp;Tableau13[[#This Row],[Raison sociale FINESS]]</f>
        <v>750044919 SSIAD ATMOSPHERE</v>
      </c>
      <c r="F242" t="s">
        <v>1502</v>
      </c>
      <c r="G242" t="s">
        <v>182</v>
      </c>
      <c r="H242" t="s">
        <v>1500</v>
      </c>
      <c r="I242">
        <v>64</v>
      </c>
      <c r="J242">
        <v>21</v>
      </c>
      <c r="K242">
        <v>10</v>
      </c>
      <c r="L242" s="21"/>
      <c r="M242" s="21"/>
      <c r="O242" t="s">
        <v>222</v>
      </c>
      <c r="P242">
        <v>75020</v>
      </c>
      <c r="Q242">
        <v>75120</v>
      </c>
    </row>
    <row r="243" spans="1:17">
      <c r="A243">
        <v>750044927</v>
      </c>
      <c r="B243">
        <v>940012719</v>
      </c>
      <c r="C243">
        <v>75</v>
      </c>
      <c r="D243" t="s">
        <v>1516</v>
      </c>
      <c r="E243" t="str">
        <f>Tableau13[[#This Row],[FINESS géo]]&amp;" "&amp;Tableau13[[#This Row],[Raison sociale FINESS]]</f>
        <v>750044927 SSIAD ASSISTANCE PARIS</v>
      </c>
      <c r="F243" t="s">
        <v>1499</v>
      </c>
      <c r="G243" t="s">
        <v>182</v>
      </c>
      <c r="H243" t="s">
        <v>1500</v>
      </c>
      <c r="I243">
        <v>170</v>
      </c>
      <c r="J243">
        <v>0</v>
      </c>
      <c r="K243">
        <v>10</v>
      </c>
      <c r="L243" t="s">
        <v>216</v>
      </c>
      <c r="M243">
        <v>75014</v>
      </c>
      <c r="N243">
        <v>75114</v>
      </c>
    </row>
    <row r="244" spans="1:17">
      <c r="A244">
        <v>750044927</v>
      </c>
      <c r="B244">
        <v>940012719</v>
      </c>
      <c r="C244">
        <v>75</v>
      </c>
      <c r="D244" t="s">
        <v>1516</v>
      </c>
      <c r="E244" t="str">
        <f>Tableau13[[#This Row],[FINESS géo]]&amp;" "&amp;Tableau13[[#This Row],[Raison sociale FINESS]]</f>
        <v>750044927 SSIAD ASSISTANCE PARIS</v>
      </c>
      <c r="F244" t="s">
        <v>1499</v>
      </c>
      <c r="G244" t="s">
        <v>182</v>
      </c>
      <c r="H244" t="s">
        <v>1500</v>
      </c>
      <c r="I244">
        <v>170</v>
      </c>
      <c r="J244">
        <v>0</v>
      </c>
      <c r="K244">
        <v>10</v>
      </c>
      <c r="L244" t="s">
        <v>215</v>
      </c>
      <c r="M244">
        <v>75013</v>
      </c>
      <c r="N244">
        <v>75113</v>
      </c>
    </row>
    <row r="245" spans="1:17">
      <c r="A245">
        <v>750063547</v>
      </c>
      <c r="B245">
        <v>750026338</v>
      </c>
      <c r="C245">
        <v>75</v>
      </c>
      <c r="D245" t="s">
        <v>1517</v>
      </c>
      <c r="E245" t="str">
        <f>Tableau13[[#This Row],[FINESS géo]]&amp;" "&amp;Tableau13[[#This Row],[Raison sociale FINESS]]</f>
        <v>750063547 SSIAD APSSAD NUIT</v>
      </c>
      <c r="F245" t="s">
        <v>1499</v>
      </c>
      <c r="G245" t="s">
        <v>182</v>
      </c>
      <c r="H245" t="s">
        <v>1500</v>
      </c>
      <c r="I245">
        <v>70</v>
      </c>
      <c r="J245">
        <v>10</v>
      </c>
      <c r="K245">
        <v>0</v>
      </c>
      <c r="L245" t="s">
        <v>203</v>
      </c>
      <c r="M245">
        <v>75001</v>
      </c>
      <c r="N245">
        <v>75101</v>
      </c>
      <c r="O245" t="s">
        <v>203</v>
      </c>
      <c r="P245">
        <v>75001</v>
      </c>
      <c r="Q245">
        <v>75101</v>
      </c>
    </row>
    <row r="246" spans="1:17">
      <c r="A246">
        <v>750063547</v>
      </c>
      <c r="B246">
        <v>750026338</v>
      </c>
      <c r="C246">
        <v>75</v>
      </c>
      <c r="D246" t="s">
        <v>1517</v>
      </c>
      <c r="E246" t="str">
        <f>Tableau13[[#This Row],[FINESS géo]]&amp;" "&amp;Tableau13[[#This Row],[Raison sociale FINESS]]</f>
        <v>750063547 SSIAD APSSAD NUIT</v>
      </c>
      <c r="F246" t="s">
        <v>1499</v>
      </c>
      <c r="G246" t="s">
        <v>182</v>
      </c>
      <c r="H246" t="s">
        <v>1500</v>
      </c>
      <c r="I246">
        <v>70</v>
      </c>
      <c r="J246">
        <v>10</v>
      </c>
      <c r="K246">
        <v>0</v>
      </c>
      <c r="L246" t="s">
        <v>204</v>
      </c>
      <c r="M246">
        <v>75002</v>
      </c>
      <c r="N246">
        <v>75102</v>
      </c>
      <c r="O246" t="s">
        <v>204</v>
      </c>
      <c r="P246">
        <v>75002</v>
      </c>
      <c r="Q246">
        <v>75102</v>
      </c>
    </row>
    <row r="247" spans="1:17">
      <c r="A247">
        <v>750063547</v>
      </c>
      <c r="B247">
        <v>750026338</v>
      </c>
      <c r="C247">
        <v>75</v>
      </c>
      <c r="D247" t="s">
        <v>1517</v>
      </c>
      <c r="E247" t="str">
        <f>Tableau13[[#This Row],[FINESS géo]]&amp;" "&amp;Tableau13[[#This Row],[Raison sociale FINESS]]</f>
        <v>750063547 SSIAD APSSAD NUIT</v>
      </c>
      <c r="F247" t="s">
        <v>1499</v>
      </c>
      <c r="G247" t="s">
        <v>182</v>
      </c>
      <c r="H247" t="s">
        <v>1500</v>
      </c>
      <c r="I247">
        <v>70</v>
      </c>
      <c r="J247">
        <v>10</v>
      </c>
      <c r="K247">
        <v>0</v>
      </c>
      <c r="L247" t="s">
        <v>205</v>
      </c>
      <c r="M247">
        <v>75003</v>
      </c>
      <c r="N247">
        <v>75103</v>
      </c>
      <c r="O247" t="s">
        <v>205</v>
      </c>
      <c r="P247">
        <v>75003</v>
      </c>
      <c r="Q247">
        <v>75103</v>
      </c>
    </row>
    <row r="248" spans="1:17">
      <c r="A248">
        <v>750063547</v>
      </c>
      <c r="B248">
        <v>750026338</v>
      </c>
      <c r="C248">
        <v>75</v>
      </c>
      <c r="D248" t="s">
        <v>1517</v>
      </c>
      <c r="E248" t="str">
        <f>Tableau13[[#This Row],[FINESS géo]]&amp;" "&amp;Tableau13[[#This Row],[Raison sociale FINESS]]</f>
        <v>750063547 SSIAD APSSAD NUIT</v>
      </c>
      <c r="F248" t="s">
        <v>1499</v>
      </c>
      <c r="G248" t="s">
        <v>182</v>
      </c>
      <c r="H248" t="s">
        <v>1500</v>
      </c>
      <c r="I248">
        <v>70</v>
      </c>
      <c r="J248">
        <v>10</v>
      </c>
      <c r="K248">
        <v>0</v>
      </c>
      <c r="L248" t="s">
        <v>206</v>
      </c>
      <c r="M248">
        <v>75004</v>
      </c>
      <c r="N248">
        <v>75104</v>
      </c>
      <c r="O248" t="s">
        <v>206</v>
      </c>
      <c r="P248">
        <v>75004</v>
      </c>
      <c r="Q248">
        <v>75104</v>
      </c>
    </row>
    <row r="249" spans="1:17">
      <c r="A249">
        <v>750063547</v>
      </c>
      <c r="B249">
        <v>750026338</v>
      </c>
      <c r="C249">
        <v>75</v>
      </c>
      <c r="D249" t="s">
        <v>1517</v>
      </c>
      <c r="E249" t="str">
        <f>Tableau13[[#This Row],[FINESS géo]]&amp;" "&amp;Tableau13[[#This Row],[Raison sociale FINESS]]</f>
        <v>750063547 SSIAD APSSAD NUIT</v>
      </c>
      <c r="F249" t="s">
        <v>1499</v>
      </c>
      <c r="G249" t="s">
        <v>182</v>
      </c>
      <c r="H249" t="s">
        <v>1500</v>
      </c>
      <c r="I249">
        <v>70</v>
      </c>
      <c r="J249">
        <v>10</v>
      </c>
      <c r="K249">
        <v>0</v>
      </c>
      <c r="L249" t="s">
        <v>211</v>
      </c>
      <c r="M249">
        <v>75009</v>
      </c>
      <c r="N249">
        <v>75109</v>
      </c>
      <c r="O249" t="s">
        <v>207</v>
      </c>
      <c r="P249">
        <v>75005</v>
      </c>
      <c r="Q249">
        <v>75105</v>
      </c>
    </row>
    <row r="250" spans="1:17">
      <c r="A250">
        <v>750063547</v>
      </c>
      <c r="B250">
        <v>750026338</v>
      </c>
      <c r="C250">
        <v>75</v>
      </c>
      <c r="D250" t="s">
        <v>1517</v>
      </c>
      <c r="E250" t="str">
        <f>Tableau13[[#This Row],[FINESS géo]]&amp;" "&amp;Tableau13[[#This Row],[Raison sociale FINESS]]</f>
        <v>750063547 SSIAD APSSAD NUIT</v>
      </c>
      <c r="F250" t="s">
        <v>1499</v>
      </c>
      <c r="G250" t="s">
        <v>182</v>
      </c>
      <c r="H250" t="s">
        <v>1500</v>
      </c>
      <c r="I250">
        <v>70</v>
      </c>
      <c r="J250">
        <v>10</v>
      </c>
      <c r="K250">
        <v>0</v>
      </c>
      <c r="L250" t="s">
        <v>212</v>
      </c>
      <c r="M250">
        <v>75010</v>
      </c>
      <c r="N250">
        <v>75110</v>
      </c>
      <c r="O250" t="s">
        <v>208</v>
      </c>
      <c r="P250">
        <v>75006</v>
      </c>
      <c r="Q250">
        <v>75106</v>
      </c>
    </row>
    <row r="251" spans="1:17">
      <c r="A251">
        <v>750063547</v>
      </c>
      <c r="B251">
        <v>750026338</v>
      </c>
      <c r="C251">
        <v>75</v>
      </c>
      <c r="D251" t="s">
        <v>1517</v>
      </c>
      <c r="E251" t="str">
        <f>Tableau13[[#This Row],[FINESS géo]]&amp;" "&amp;Tableau13[[#This Row],[Raison sociale FINESS]]</f>
        <v>750063547 SSIAD APSSAD NUIT</v>
      </c>
      <c r="F251" t="s">
        <v>1499</v>
      </c>
      <c r="G251" t="s">
        <v>182</v>
      </c>
      <c r="H251" t="s">
        <v>1500</v>
      </c>
      <c r="I251">
        <v>70</v>
      </c>
      <c r="J251">
        <v>10</v>
      </c>
      <c r="K251">
        <v>0</v>
      </c>
      <c r="L251" t="s">
        <v>213</v>
      </c>
      <c r="M251">
        <v>75011</v>
      </c>
      <c r="N251">
        <v>75111</v>
      </c>
      <c r="O251" t="s">
        <v>209</v>
      </c>
      <c r="P251">
        <v>75007</v>
      </c>
      <c r="Q251">
        <v>75107</v>
      </c>
    </row>
    <row r="252" spans="1:17">
      <c r="A252">
        <v>750063547</v>
      </c>
      <c r="B252">
        <v>750026338</v>
      </c>
      <c r="C252">
        <v>75</v>
      </c>
      <c r="D252" t="s">
        <v>1517</v>
      </c>
      <c r="E252" t="str">
        <f>Tableau13[[#This Row],[FINESS géo]]&amp;" "&amp;Tableau13[[#This Row],[Raison sociale FINESS]]</f>
        <v>750063547 SSIAD APSSAD NUIT</v>
      </c>
      <c r="F252" t="s">
        <v>1499</v>
      </c>
      <c r="G252" t="s">
        <v>182</v>
      </c>
      <c r="H252" t="s">
        <v>1500</v>
      </c>
      <c r="I252">
        <v>70</v>
      </c>
      <c r="J252">
        <v>10</v>
      </c>
      <c r="K252">
        <v>0</v>
      </c>
      <c r="L252" t="s">
        <v>214</v>
      </c>
      <c r="M252">
        <v>75012</v>
      </c>
      <c r="N252">
        <v>75112</v>
      </c>
      <c r="O252" t="s">
        <v>210</v>
      </c>
      <c r="P252">
        <v>75008</v>
      </c>
      <c r="Q252">
        <v>75108</v>
      </c>
    </row>
    <row r="253" spans="1:17">
      <c r="A253">
        <v>750063547</v>
      </c>
      <c r="B253">
        <v>750026338</v>
      </c>
      <c r="C253">
        <v>75</v>
      </c>
      <c r="D253" t="s">
        <v>1517</v>
      </c>
      <c r="E253" t="str">
        <f>Tableau13[[#This Row],[FINESS géo]]&amp;" "&amp;Tableau13[[#This Row],[Raison sociale FINESS]]</f>
        <v>750063547 SSIAD APSSAD NUIT</v>
      </c>
      <c r="F253" t="s">
        <v>1499</v>
      </c>
      <c r="G253" t="s">
        <v>182</v>
      </c>
      <c r="H253" t="s">
        <v>1500</v>
      </c>
      <c r="I253">
        <v>70</v>
      </c>
      <c r="J253">
        <v>10</v>
      </c>
      <c r="K253">
        <v>0</v>
      </c>
      <c r="L253" t="s">
        <v>215</v>
      </c>
      <c r="M253">
        <v>75013</v>
      </c>
      <c r="N253">
        <v>75113</v>
      </c>
      <c r="O253" t="s">
        <v>211</v>
      </c>
      <c r="P253">
        <v>75009</v>
      </c>
      <c r="Q253">
        <v>75109</v>
      </c>
    </row>
    <row r="254" spans="1:17">
      <c r="A254">
        <v>750063547</v>
      </c>
      <c r="B254">
        <v>750026338</v>
      </c>
      <c r="C254">
        <v>75</v>
      </c>
      <c r="D254" t="s">
        <v>1517</v>
      </c>
      <c r="E254" t="str">
        <f>Tableau13[[#This Row],[FINESS géo]]&amp;" "&amp;Tableau13[[#This Row],[Raison sociale FINESS]]</f>
        <v>750063547 SSIAD APSSAD NUIT</v>
      </c>
      <c r="F254" t="s">
        <v>1499</v>
      </c>
      <c r="G254" t="s">
        <v>182</v>
      </c>
      <c r="H254" t="s">
        <v>1500</v>
      </c>
      <c r="I254">
        <v>70</v>
      </c>
      <c r="J254">
        <v>10</v>
      </c>
      <c r="K254">
        <v>0</v>
      </c>
      <c r="L254" t="s">
        <v>220</v>
      </c>
      <c r="M254">
        <v>75018</v>
      </c>
      <c r="N254">
        <v>75118</v>
      </c>
      <c r="O254" t="s">
        <v>212</v>
      </c>
      <c r="P254">
        <v>75010</v>
      </c>
      <c r="Q254">
        <v>75110</v>
      </c>
    </row>
    <row r="255" spans="1:17">
      <c r="A255">
        <v>750063547</v>
      </c>
      <c r="B255">
        <v>750026338</v>
      </c>
      <c r="C255">
        <v>75</v>
      </c>
      <c r="D255" t="s">
        <v>1517</v>
      </c>
      <c r="E255" t="str">
        <f>Tableau13[[#This Row],[FINESS géo]]&amp;" "&amp;Tableau13[[#This Row],[Raison sociale FINESS]]</f>
        <v>750063547 SSIAD APSSAD NUIT</v>
      </c>
      <c r="F255" t="s">
        <v>1499</v>
      </c>
      <c r="G255" t="s">
        <v>182</v>
      </c>
      <c r="H255" t="s">
        <v>1500</v>
      </c>
      <c r="I255">
        <v>70</v>
      </c>
      <c r="J255">
        <v>10</v>
      </c>
      <c r="K255">
        <v>0</v>
      </c>
      <c r="L255" t="s">
        <v>221</v>
      </c>
      <c r="M255">
        <v>75019</v>
      </c>
      <c r="N255">
        <v>75119</v>
      </c>
      <c r="O255" t="s">
        <v>213</v>
      </c>
      <c r="P255">
        <v>75011</v>
      </c>
      <c r="Q255">
        <v>75111</v>
      </c>
    </row>
    <row r="256" spans="1:17">
      <c r="A256">
        <v>750063547</v>
      </c>
      <c r="B256">
        <v>750026338</v>
      </c>
      <c r="C256">
        <v>75</v>
      </c>
      <c r="D256" t="s">
        <v>1517</v>
      </c>
      <c r="E256" t="str">
        <f>Tableau13[[#This Row],[FINESS géo]]&amp;" "&amp;Tableau13[[#This Row],[Raison sociale FINESS]]</f>
        <v>750063547 SSIAD APSSAD NUIT</v>
      </c>
      <c r="F256" t="s">
        <v>1499</v>
      </c>
      <c r="G256" t="s">
        <v>182</v>
      </c>
      <c r="H256" t="s">
        <v>1500</v>
      </c>
      <c r="I256">
        <v>70</v>
      </c>
      <c r="J256">
        <v>10</v>
      </c>
      <c r="K256">
        <v>0</v>
      </c>
      <c r="L256" t="s">
        <v>222</v>
      </c>
      <c r="M256">
        <v>75020</v>
      </c>
      <c r="N256">
        <v>75120</v>
      </c>
      <c r="O256" t="s">
        <v>214</v>
      </c>
      <c r="P256">
        <v>75012</v>
      </c>
      <c r="Q256">
        <v>75112</v>
      </c>
    </row>
    <row r="257" spans="1:17">
      <c r="A257">
        <v>750063547</v>
      </c>
      <c r="B257">
        <v>750026338</v>
      </c>
      <c r="C257">
        <v>75</v>
      </c>
      <c r="D257" t="s">
        <v>1517</v>
      </c>
      <c r="E257" t="str">
        <f>Tableau13[[#This Row],[FINESS géo]]&amp;" "&amp;Tableau13[[#This Row],[Raison sociale FINESS]]</f>
        <v>750063547 SSIAD APSSAD NUIT</v>
      </c>
      <c r="F257" t="s">
        <v>1499</v>
      </c>
      <c r="G257" t="s">
        <v>182</v>
      </c>
      <c r="H257" t="s">
        <v>1500</v>
      </c>
      <c r="I257">
        <v>70</v>
      </c>
      <c r="J257">
        <v>10</v>
      </c>
      <c r="K257">
        <v>0</v>
      </c>
      <c r="L257" s="21"/>
      <c r="M257" s="21"/>
      <c r="O257" t="s">
        <v>215</v>
      </c>
      <c r="P257">
        <v>75013</v>
      </c>
      <c r="Q257">
        <v>75113</v>
      </c>
    </row>
    <row r="258" spans="1:17">
      <c r="A258">
        <v>750063547</v>
      </c>
      <c r="B258">
        <v>750026338</v>
      </c>
      <c r="C258">
        <v>75</v>
      </c>
      <c r="D258" t="s">
        <v>1517</v>
      </c>
      <c r="E258" t="str">
        <f>Tableau13[[#This Row],[FINESS géo]]&amp;" "&amp;Tableau13[[#This Row],[Raison sociale FINESS]]</f>
        <v>750063547 SSIAD APSSAD NUIT</v>
      </c>
      <c r="F258" t="s">
        <v>1499</v>
      </c>
      <c r="G258" t="s">
        <v>182</v>
      </c>
      <c r="H258" t="s">
        <v>1500</v>
      </c>
      <c r="I258">
        <v>70</v>
      </c>
      <c r="J258">
        <v>10</v>
      </c>
      <c r="K258">
        <v>0</v>
      </c>
      <c r="L258" s="21"/>
      <c r="M258" s="21"/>
      <c r="O258" t="s">
        <v>216</v>
      </c>
      <c r="P258">
        <v>75014</v>
      </c>
      <c r="Q258">
        <v>75114</v>
      </c>
    </row>
    <row r="259" spans="1:17">
      <c r="A259">
        <v>750063547</v>
      </c>
      <c r="B259">
        <v>750026338</v>
      </c>
      <c r="C259">
        <v>75</v>
      </c>
      <c r="D259" t="s">
        <v>1517</v>
      </c>
      <c r="E259" t="str">
        <f>Tableau13[[#This Row],[FINESS géo]]&amp;" "&amp;Tableau13[[#This Row],[Raison sociale FINESS]]</f>
        <v>750063547 SSIAD APSSAD NUIT</v>
      </c>
      <c r="F259" t="s">
        <v>1499</v>
      </c>
      <c r="G259" t="s">
        <v>182</v>
      </c>
      <c r="H259" t="s">
        <v>1500</v>
      </c>
      <c r="I259">
        <v>70</v>
      </c>
      <c r="J259">
        <v>10</v>
      </c>
      <c r="K259">
        <v>0</v>
      </c>
      <c r="L259" s="21"/>
      <c r="M259" s="21"/>
      <c r="O259" t="s">
        <v>217</v>
      </c>
      <c r="P259">
        <v>75015</v>
      </c>
      <c r="Q259">
        <v>75115</v>
      </c>
    </row>
    <row r="260" spans="1:17">
      <c r="A260">
        <v>750063547</v>
      </c>
      <c r="B260">
        <v>750026338</v>
      </c>
      <c r="C260">
        <v>75</v>
      </c>
      <c r="D260" t="s">
        <v>1517</v>
      </c>
      <c r="E260" t="str">
        <f>Tableau13[[#This Row],[FINESS géo]]&amp;" "&amp;Tableau13[[#This Row],[Raison sociale FINESS]]</f>
        <v>750063547 SSIAD APSSAD NUIT</v>
      </c>
      <c r="F260" t="s">
        <v>1499</v>
      </c>
      <c r="G260" t="s">
        <v>182</v>
      </c>
      <c r="H260" t="s">
        <v>1500</v>
      </c>
      <c r="I260">
        <v>70</v>
      </c>
      <c r="J260">
        <v>10</v>
      </c>
      <c r="K260">
        <v>0</v>
      </c>
      <c r="L260" s="21"/>
      <c r="M260" s="21"/>
      <c r="O260" t="s">
        <v>218</v>
      </c>
      <c r="P260">
        <v>75016</v>
      </c>
      <c r="Q260">
        <v>75116</v>
      </c>
    </row>
    <row r="261" spans="1:17">
      <c r="A261">
        <v>750063547</v>
      </c>
      <c r="B261">
        <v>750026338</v>
      </c>
      <c r="C261">
        <v>75</v>
      </c>
      <c r="D261" t="s">
        <v>1517</v>
      </c>
      <c r="E261" t="str">
        <f>Tableau13[[#This Row],[FINESS géo]]&amp;" "&amp;Tableau13[[#This Row],[Raison sociale FINESS]]</f>
        <v>750063547 SSIAD APSSAD NUIT</v>
      </c>
      <c r="F261" t="s">
        <v>1499</v>
      </c>
      <c r="G261" t="s">
        <v>182</v>
      </c>
      <c r="H261" t="s">
        <v>1500</v>
      </c>
      <c r="I261">
        <v>70</v>
      </c>
      <c r="J261">
        <v>10</v>
      </c>
      <c r="K261">
        <v>0</v>
      </c>
      <c r="L261" s="21"/>
      <c r="M261" s="21"/>
      <c r="O261" t="s">
        <v>219</v>
      </c>
      <c r="P261">
        <v>75017</v>
      </c>
      <c r="Q261">
        <v>75117</v>
      </c>
    </row>
    <row r="262" spans="1:17">
      <c r="A262">
        <v>750063547</v>
      </c>
      <c r="B262">
        <v>750026338</v>
      </c>
      <c r="C262">
        <v>75</v>
      </c>
      <c r="D262" t="s">
        <v>1517</v>
      </c>
      <c r="E262" t="str">
        <f>Tableau13[[#This Row],[FINESS géo]]&amp;" "&amp;Tableau13[[#This Row],[Raison sociale FINESS]]</f>
        <v>750063547 SSIAD APSSAD NUIT</v>
      </c>
      <c r="F262" t="s">
        <v>1499</v>
      </c>
      <c r="G262" t="s">
        <v>182</v>
      </c>
      <c r="H262" t="s">
        <v>1500</v>
      </c>
      <c r="I262">
        <v>70</v>
      </c>
      <c r="J262">
        <v>10</v>
      </c>
      <c r="K262">
        <v>0</v>
      </c>
      <c r="L262" s="21"/>
      <c r="M262" s="21"/>
      <c r="O262" t="s">
        <v>220</v>
      </c>
      <c r="P262">
        <v>75018</v>
      </c>
      <c r="Q262">
        <v>75118</v>
      </c>
    </row>
    <row r="263" spans="1:17">
      <c r="A263">
        <v>750063547</v>
      </c>
      <c r="B263">
        <v>750026338</v>
      </c>
      <c r="C263">
        <v>75</v>
      </c>
      <c r="D263" t="s">
        <v>1517</v>
      </c>
      <c r="E263" t="str">
        <f>Tableau13[[#This Row],[FINESS géo]]&amp;" "&amp;Tableau13[[#This Row],[Raison sociale FINESS]]</f>
        <v>750063547 SSIAD APSSAD NUIT</v>
      </c>
      <c r="F263" t="s">
        <v>1499</v>
      </c>
      <c r="G263" t="s">
        <v>182</v>
      </c>
      <c r="H263" t="s">
        <v>1500</v>
      </c>
      <c r="I263">
        <v>70</v>
      </c>
      <c r="J263">
        <v>10</v>
      </c>
      <c r="K263">
        <v>0</v>
      </c>
      <c r="L263" s="21"/>
      <c r="M263" s="21"/>
      <c r="O263" t="s">
        <v>221</v>
      </c>
      <c r="P263">
        <v>75019</v>
      </c>
      <c r="Q263">
        <v>75119</v>
      </c>
    </row>
    <row r="264" spans="1:17">
      <c r="A264">
        <v>750063547</v>
      </c>
      <c r="B264">
        <v>750026338</v>
      </c>
      <c r="C264">
        <v>75</v>
      </c>
      <c r="D264" t="s">
        <v>1517</v>
      </c>
      <c r="E264" t="str">
        <f>Tableau13[[#This Row],[FINESS géo]]&amp;" "&amp;Tableau13[[#This Row],[Raison sociale FINESS]]</f>
        <v>750063547 SSIAD APSSAD NUIT</v>
      </c>
      <c r="F264" t="s">
        <v>1499</v>
      </c>
      <c r="G264" t="s">
        <v>182</v>
      </c>
      <c r="H264" t="s">
        <v>1500</v>
      </c>
      <c r="I264">
        <v>70</v>
      </c>
      <c r="J264">
        <v>10</v>
      </c>
      <c r="K264">
        <v>0</v>
      </c>
      <c r="L264" s="21"/>
      <c r="M264" s="21"/>
      <c r="O264" t="s">
        <v>222</v>
      </c>
      <c r="P264">
        <v>75020</v>
      </c>
      <c r="Q264">
        <v>75120</v>
      </c>
    </row>
    <row r="265" spans="1:17">
      <c r="A265">
        <v>750801250</v>
      </c>
      <c r="B265">
        <v>750820706</v>
      </c>
      <c r="C265">
        <v>75</v>
      </c>
      <c r="D265" t="s">
        <v>1518</v>
      </c>
      <c r="E265" t="str">
        <f>Tableau13[[#This Row],[FINESS géo]]&amp;" "&amp;Tableau13[[#This Row],[Raison sociale FINESS]]</f>
        <v>750801250 SPASAD LES AMIS</v>
      </c>
      <c r="F265" t="s">
        <v>1502</v>
      </c>
      <c r="G265" t="s">
        <v>182</v>
      </c>
      <c r="H265" t="s">
        <v>1500</v>
      </c>
      <c r="I265">
        <v>268</v>
      </c>
      <c r="J265">
        <v>10</v>
      </c>
      <c r="K265">
        <v>10</v>
      </c>
      <c r="L265" t="s">
        <v>219</v>
      </c>
      <c r="M265">
        <v>75017</v>
      </c>
      <c r="N265">
        <v>75117</v>
      </c>
      <c r="O265" t="s">
        <v>203</v>
      </c>
      <c r="P265">
        <v>75001</v>
      </c>
      <c r="Q265">
        <v>75101</v>
      </c>
    </row>
    <row r="266" spans="1:17">
      <c r="A266">
        <v>750801250</v>
      </c>
      <c r="B266">
        <v>750820706</v>
      </c>
      <c r="C266">
        <v>75</v>
      </c>
      <c r="D266" t="s">
        <v>1518</v>
      </c>
      <c r="E266" t="str">
        <f>Tableau13[[#This Row],[FINESS géo]]&amp;" "&amp;Tableau13[[#This Row],[Raison sociale FINESS]]</f>
        <v>750801250 SPASAD LES AMIS</v>
      </c>
      <c r="F266" t="s">
        <v>1502</v>
      </c>
      <c r="G266" t="s">
        <v>182</v>
      </c>
      <c r="H266" t="s">
        <v>1500</v>
      </c>
      <c r="I266">
        <v>268</v>
      </c>
      <c r="J266">
        <v>10</v>
      </c>
      <c r="K266">
        <v>10</v>
      </c>
      <c r="L266" t="s">
        <v>220</v>
      </c>
      <c r="M266">
        <v>75018</v>
      </c>
      <c r="N266">
        <v>75118</v>
      </c>
      <c r="O266" t="s">
        <v>204</v>
      </c>
      <c r="P266">
        <v>75002</v>
      </c>
      <c r="Q266">
        <v>75102</v>
      </c>
    </row>
    <row r="267" spans="1:17">
      <c r="A267">
        <v>750801250</v>
      </c>
      <c r="B267">
        <v>750820706</v>
      </c>
      <c r="C267">
        <v>75</v>
      </c>
      <c r="D267" t="s">
        <v>1518</v>
      </c>
      <c r="E267" t="str">
        <f>Tableau13[[#This Row],[FINESS géo]]&amp;" "&amp;Tableau13[[#This Row],[Raison sociale FINESS]]</f>
        <v>750801250 SPASAD LES AMIS</v>
      </c>
      <c r="F267" t="s">
        <v>1502</v>
      </c>
      <c r="G267" t="s">
        <v>182</v>
      </c>
      <c r="H267" t="s">
        <v>1500</v>
      </c>
      <c r="I267">
        <v>268</v>
      </c>
      <c r="J267">
        <v>10</v>
      </c>
      <c r="K267">
        <v>10</v>
      </c>
      <c r="L267" s="21"/>
      <c r="M267" s="21"/>
      <c r="O267" t="s">
        <v>205</v>
      </c>
      <c r="P267">
        <v>75003</v>
      </c>
      <c r="Q267">
        <v>75103</v>
      </c>
    </row>
    <row r="268" spans="1:17">
      <c r="A268">
        <v>750801250</v>
      </c>
      <c r="B268">
        <v>750820706</v>
      </c>
      <c r="C268">
        <v>75</v>
      </c>
      <c r="D268" t="s">
        <v>1518</v>
      </c>
      <c r="E268" t="str">
        <f>Tableau13[[#This Row],[FINESS géo]]&amp;" "&amp;Tableau13[[#This Row],[Raison sociale FINESS]]</f>
        <v>750801250 SPASAD LES AMIS</v>
      </c>
      <c r="F268" t="s">
        <v>1502</v>
      </c>
      <c r="G268" t="s">
        <v>182</v>
      </c>
      <c r="H268" t="s">
        <v>1500</v>
      </c>
      <c r="I268">
        <v>268</v>
      </c>
      <c r="J268">
        <v>10</v>
      </c>
      <c r="K268">
        <v>10</v>
      </c>
      <c r="L268" s="21"/>
      <c r="M268" s="21"/>
      <c r="O268" t="s">
        <v>206</v>
      </c>
      <c r="P268">
        <v>75004</v>
      </c>
      <c r="Q268">
        <v>75104</v>
      </c>
    </row>
    <row r="269" spans="1:17">
      <c r="A269">
        <v>750801250</v>
      </c>
      <c r="B269">
        <v>750820706</v>
      </c>
      <c r="C269">
        <v>75</v>
      </c>
      <c r="D269" t="s">
        <v>1518</v>
      </c>
      <c r="E269" t="str">
        <f>Tableau13[[#This Row],[FINESS géo]]&amp;" "&amp;Tableau13[[#This Row],[Raison sociale FINESS]]</f>
        <v>750801250 SPASAD LES AMIS</v>
      </c>
      <c r="F269" t="s">
        <v>1502</v>
      </c>
      <c r="G269" t="s">
        <v>182</v>
      </c>
      <c r="H269" t="s">
        <v>1500</v>
      </c>
      <c r="I269">
        <v>268</v>
      </c>
      <c r="J269">
        <v>10</v>
      </c>
      <c r="K269">
        <v>10</v>
      </c>
      <c r="L269" s="21"/>
      <c r="M269" s="21"/>
      <c r="O269" t="s">
        <v>207</v>
      </c>
      <c r="P269">
        <v>75005</v>
      </c>
      <c r="Q269">
        <v>75105</v>
      </c>
    </row>
    <row r="270" spans="1:17">
      <c r="A270">
        <v>750801250</v>
      </c>
      <c r="B270">
        <v>750820706</v>
      </c>
      <c r="C270">
        <v>75</v>
      </c>
      <c r="D270" t="s">
        <v>1518</v>
      </c>
      <c r="E270" t="str">
        <f>Tableau13[[#This Row],[FINESS géo]]&amp;" "&amp;Tableau13[[#This Row],[Raison sociale FINESS]]</f>
        <v>750801250 SPASAD LES AMIS</v>
      </c>
      <c r="F270" t="s">
        <v>1502</v>
      </c>
      <c r="G270" t="s">
        <v>182</v>
      </c>
      <c r="H270" t="s">
        <v>1500</v>
      </c>
      <c r="I270">
        <v>268</v>
      </c>
      <c r="J270">
        <v>10</v>
      </c>
      <c r="K270">
        <v>10</v>
      </c>
      <c r="L270" s="21"/>
      <c r="M270" s="21"/>
      <c r="O270" t="s">
        <v>208</v>
      </c>
      <c r="P270">
        <v>75006</v>
      </c>
      <c r="Q270">
        <v>75106</v>
      </c>
    </row>
    <row r="271" spans="1:17">
      <c r="A271">
        <v>750801250</v>
      </c>
      <c r="B271">
        <v>750820706</v>
      </c>
      <c r="C271">
        <v>75</v>
      </c>
      <c r="D271" t="s">
        <v>1518</v>
      </c>
      <c r="E271" t="str">
        <f>Tableau13[[#This Row],[FINESS géo]]&amp;" "&amp;Tableau13[[#This Row],[Raison sociale FINESS]]</f>
        <v>750801250 SPASAD LES AMIS</v>
      </c>
      <c r="F271" t="s">
        <v>1502</v>
      </c>
      <c r="G271" t="s">
        <v>182</v>
      </c>
      <c r="H271" t="s">
        <v>1500</v>
      </c>
      <c r="I271">
        <v>268</v>
      </c>
      <c r="J271">
        <v>10</v>
      </c>
      <c r="K271">
        <v>10</v>
      </c>
      <c r="L271" s="21"/>
      <c r="M271" s="21"/>
      <c r="O271" t="s">
        <v>209</v>
      </c>
      <c r="P271">
        <v>75007</v>
      </c>
      <c r="Q271">
        <v>75107</v>
      </c>
    </row>
    <row r="272" spans="1:17">
      <c r="A272">
        <v>750801250</v>
      </c>
      <c r="B272">
        <v>750820706</v>
      </c>
      <c r="C272">
        <v>75</v>
      </c>
      <c r="D272" t="s">
        <v>1518</v>
      </c>
      <c r="E272" t="str">
        <f>Tableau13[[#This Row],[FINESS géo]]&amp;" "&amp;Tableau13[[#This Row],[Raison sociale FINESS]]</f>
        <v>750801250 SPASAD LES AMIS</v>
      </c>
      <c r="F272" t="s">
        <v>1502</v>
      </c>
      <c r="G272" t="s">
        <v>182</v>
      </c>
      <c r="H272" t="s">
        <v>1500</v>
      </c>
      <c r="I272">
        <v>268</v>
      </c>
      <c r="J272">
        <v>10</v>
      </c>
      <c r="K272">
        <v>10</v>
      </c>
      <c r="L272" s="21"/>
      <c r="M272" s="21"/>
      <c r="O272" t="s">
        <v>210</v>
      </c>
      <c r="P272">
        <v>75008</v>
      </c>
      <c r="Q272">
        <v>75108</v>
      </c>
    </row>
    <row r="273" spans="1:17">
      <c r="A273">
        <v>750801250</v>
      </c>
      <c r="B273">
        <v>750820706</v>
      </c>
      <c r="C273">
        <v>75</v>
      </c>
      <c r="D273" t="s">
        <v>1518</v>
      </c>
      <c r="E273" t="str">
        <f>Tableau13[[#This Row],[FINESS géo]]&amp;" "&amp;Tableau13[[#This Row],[Raison sociale FINESS]]</f>
        <v>750801250 SPASAD LES AMIS</v>
      </c>
      <c r="F273" t="s">
        <v>1502</v>
      </c>
      <c r="G273" t="s">
        <v>182</v>
      </c>
      <c r="H273" t="s">
        <v>1500</v>
      </c>
      <c r="I273">
        <v>268</v>
      </c>
      <c r="J273">
        <v>10</v>
      </c>
      <c r="K273">
        <v>10</v>
      </c>
      <c r="L273" s="21"/>
      <c r="M273" s="21"/>
      <c r="O273" t="s">
        <v>211</v>
      </c>
      <c r="P273">
        <v>75009</v>
      </c>
      <c r="Q273">
        <v>75109</v>
      </c>
    </row>
    <row r="274" spans="1:17">
      <c r="A274">
        <v>750801250</v>
      </c>
      <c r="B274">
        <v>750820706</v>
      </c>
      <c r="C274">
        <v>75</v>
      </c>
      <c r="D274" t="s">
        <v>1518</v>
      </c>
      <c r="E274" t="str">
        <f>Tableau13[[#This Row],[FINESS géo]]&amp;" "&amp;Tableau13[[#This Row],[Raison sociale FINESS]]</f>
        <v>750801250 SPASAD LES AMIS</v>
      </c>
      <c r="F274" t="s">
        <v>1502</v>
      </c>
      <c r="G274" t="s">
        <v>182</v>
      </c>
      <c r="H274" t="s">
        <v>1500</v>
      </c>
      <c r="I274">
        <v>268</v>
      </c>
      <c r="J274">
        <v>10</v>
      </c>
      <c r="K274">
        <v>10</v>
      </c>
      <c r="L274" s="21"/>
      <c r="M274" s="21"/>
      <c r="O274" t="s">
        <v>212</v>
      </c>
      <c r="P274">
        <v>75010</v>
      </c>
      <c r="Q274">
        <v>75110</v>
      </c>
    </row>
    <row r="275" spans="1:17">
      <c r="A275">
        <v>750801250</v>
      </c>
      <c r="B275">
        <v>750820706</v>
      </c>
      <c r="C275">
        <v>75</v>
      </c>
      <c r="D275" t="s">
        <v>1518</v>
      </c>
      <c r="E275" t="str">
        <f>Tableau13[[#This Row],[FINESS géo]]&amp;" "&amp;Tableau13[[#This Row],[Raison sociale FINESS]]</f>
        <v>750801250 SPASAD LES AMIS</v>
      </c>
      <c r="F275" t="s">
        <v>1502</v>
      </c>
      <c r="G275" t="s">
        <v>182</v>
      </c>
      <c r="H275" t="s">
        <v>1500</v>
      </c>
      <c r="I275">
        <v>268</v>
      </c>
      <c r="J275">
        <v>10</v>
      </c>
      <c r="K275">
        <v>10</v>
      </c>
      <c r="L275" s="21"/>
      <c r="M275" s="21"/>
      <c r="O275" t="s">
        <v>213</v>
      </c>
      <c r="P275">
        <v>75011</v>
      </c>
      <c r="Q275">
        <v>75111</v>
      </c>
    </row>
    <row r="276" spans="1:17">
      <c r="A276">
        <v>750801250</v>
      </c>
      <c r="B276">
        <v>750820706</v>
      </c>
      <c r="C276">
        <v>75</v>
      </c>
      <c r="D276" t="s">
        <v>1518</v>
      </c>
      <c r="E276" t="str">
        <f>Tableau13[[#This Row],[FINESS géo]]&amp;" "&amp;Tableau13[[#This Row],[Raison sociale FINESS]]</f>
        <v>750801250 SPASAD LES AMIS</v>
      </c>
      <c r="F276" t="s">
        <v>1502</v>
      </c>
      <c r="G276" t="s">
        <v>182</v>
      </c>
      <c r="H276" t="s">
        <v>1500</v>
      </c>
      <c r="I276">
        <v>268</v>
      </c>
      <c r="J276">
        <v>10</v>
      </c>
      <c r="K276">
        <v>10</v>
      </c>
      <c r="L276" s="21"/>
      <c r="M276" s="21"/>
      <c r="O276" t="s">
        <v>214</v>
      </c>
      <c r="P276">
        <v>75012</v>
      </c>
      <c r="Q276">
        <v>75112</v>
      </c>
    </row>
    <row r="277" spans="1:17">
      <c r="A277">
        <v>750801250</v>
      </c>
      <c r="B277">
        <v>750820706</v>
      </c>
      <c r="C277">
        <v>75</v>
      </c>
      <c r="D277" t="s">
        <v>1518</v>
      </c>
      <c r="E277" t="str">
        <f>Tableau13[[#This Row],[FINESS géo]]&amp;" "&amp;Tableau13[[#This Row],[Raison sociale FINESS]]</f>
        <v>750801250 SPASAD LES AMIS</v>
      </c>
      <c r="F277" t="s">
        <v>1502</v>
      </c>
      <c r="G277" t="s">
        <v>182</v>
      </c>
      <c r="H277" t="s">
        <v>1500</v>
      </c>
      <c r="I277">
        <v>268</v>
      </c>
      <c r="J277">
        <v>10</v>
      </c>
      <c r="K277">
        <v>10</v>
      </c>
      <c r="L277" s="21"/>
      <c r="M277" s="21"/>
      <c r="O277" t="s">
        <v>215</v>
      </c>
      <c r="P277">
        <v>75013</v>
      </c>
      <c r="Q277">
        <v>75113</v>
      </c>
    </row>
    <row r="278" spans="1:17">
      <c r="A278">
        <v>750801250</v>
      </c>
      <c r="B278">
        <v>750820706</v>
      </c>
      <c r="C278">
        <v>75</v>
      </c>
      <c r="D278" t="s">
        <v>1518</v>
      </c>
      <c r="E278" t="str">
        <f>Tableau13[[#This Row],[FINESS géo]]&amp;" "&amp;Tableau13[[#This Row],[Raison sociale FINESS]]</f>
        <v>750801250 SPASAD LES AMIS</v>
      </c>
      <c r="F278" t="s">
        <v>1502</v>
      </c>
      <c r="G278" t="s">
        <v>182</v>
      </c>
      <c r="H278" t="s">
        <v>1500</v>
      </c>
      <c r="I278">
        <v>268</v>
      </c>
      <c r="J278">
        <v>10</v>
      </c>
      <c r="K278">
        <v>10</v>
      </c>
      <c r="L278" s="21"/>
      <c r="M278" s="21"/>
      <c r="O278" t="s">
        <v>216</v>
      </c>
      <c r="P278">
        <v>75014</v>
      </c>
      <c r="Q278">
        <v>75114</v>
      </c>
    </row>
    <row r="279" spans="1:17">
      <c r="A279">
        <v>750801250</v>
      </c>
      <c r="B279">
        <v>750820706</v>
      </c>
      <c r="C279">
        <v>75</v>
      </c>
      <c r="D279" t="s">
        <v>1518</v>
      </c>
      <c r="E279" t="str">
        <f>Tableau13[[#This Row],[FINESS géo]]&amp;" "&amp;Tableau13[[#This Row],[Raison sociale FINESS]]</f>
        <v>750801250 SPASAD LES AMIS</v>
      </c>
      <c r="F279" t="s">
        <v>1502</v>
      </c>
      <c r="G279" t="s">
        <v>182</v>
      </c>
      <c r="H279" t="s">
        <v>1500</v>
      </c>
      <c r="I279">
        <v>268</v>
      </c>
      <c r="J279">
        <v>10</v>
      </c>
      <c r="K279">
        <v>10</v>
      </c>
      <c r="L279" s="21"/>
      <c r="M279" s="21"/>
      <c r="O279" t="s">
        <v>217</v>
      </c>
      <c r="P279">
        <v>75015</v>
      </c>
      <c r="Q279">
        <v>75115</v>
      </c>
    </row>
    <row r="280" spans="1:17">
      <c r="A280">
        <v>750801250</v>
      </c>
      <c r="B280">
        <v>750820706</v>
      </c>
      <c r="C280">
        <v>75</v>
      </c>
      <c r="D280" t="s">
        <v>1518</v>
      </c>
      <c r="E280" t="str">
        <f>Tableau13[[#This Row],[FINESS géo]]&amp;" "&amp;Tableau13[[#This Row],[Raison sociale FINESS]]</f>
        <v>750801250 SPASAD LES AMIS</v>
      </c>
      <c r="F280" t="s">
        <v>1502</v>
      </c>
      <c r="G280" t="s">
        <v>182</v>
      </c>
      <c r="H280" t="s">
        <v>1500</v>
      </c>
      <c r="I280">
        <v>268</v>
      </c>
      <c r="J280">
        <v>10</v>
      </c>
      <c r="K280">
        <v>10</v>
      </c>
      <c r="L280" s="21"/>
      <c r="M280" s="21"/>
      <c r="O280" t="s">
        <v>218</v>
      </c>
      <c r="P280">
        <v>75016</v>
      </c>
      <c r="Q280">
        <v>75116</v>
      </c>
    </row>
    <row r="281" spans="1:17">
      <c r="A281">
        <v>750801250</v>
      </c>
      <c r="B281">
        <v>750820706</v>
      </c>
      <c r="C281">
        <v>75</v>
      </c>
      <c r="D281" t="s">
        <v>1518</v>
      </c>
      <c r="E281" t="str">
        <f>Tableau13[[#This Row],[FINESS géo]]&amp;" "&amp;Tableau13[[#This Row],[Raison sociale FINESS]]</f>
        <v>750801250 SPASAD LES AMIS</v>
      </c>
      <c r="F281" t="s">
        <v>1502</v>
      </c>
      <c r="G281" t="s">
        <v>182</v>
      </c>
      <c r="H281" t="s">
        <v>1500</v>
      </c>
      <c r="I281">
        <v>268</v>
      </c>
      <c r="J281">
        <v>10</v>
      </c>
      <c r="K281">
        <v>10</v>
      </c>
      <c r="L281" s="21"/>
      <c r="M281" s="21"/>
      <c r="O281" t="s">
        <v>219</v>
      </c>
      <c r="P281">
        <v>75017</v>
      </c>
      <c r="Q281">
        <v>75117</v>
      </c>
    </row>
    <row r="282" spans="1:17">
      <c r="A282">
        <v>750801250</v>
      </c>
      <c r="B282">
        <v>750820706</v>
      </c>
      <c r="C282">
        <v>75</v>
      </c>
      <c r="D282" t="s">
        <v>1518</v>
      </c>
      <c r="E282" t="str">
        <f>Tableau13[[#This Row],[FINESS géo]]&amp;" "&amp;Tableau13[[#This Row],[Raison sociale FINESS]]</f>
        <v>750801250 SPASAD LES AMIS</v>
      </c>
      <c r="F282" t="s">
        <v>1502</v>
      </c>
      <c r="G282" t="s">
        <v>182</v>
      </c>
      <c r="H282" t="s">
        <v>1500</v>
      </c>
      <c r="I282">
        <v>268</v>
      </c>
      <c r="J282">
        <v>10</v>
      </c>
      <c r="K282">
        <v>10</v>
      </c>
      <c r="L282" s="21"/>
      <c r="M282" s="21"/>
      <c r="O282" t="s">
        <v>220</v>
      </c>
      <c r="P282">
        <v>75018</v>
      </c>
      <c r="Q282">
        <v>75118</v>
      </c>
    </row>
    <row r="283" spans="1:17">
      <c r="A283">
        <v>750801250</v>
      </c>
      <c r="B283">
        <v>750820706</v>
      </c>
      <c r="C283">
        <v>75</v>
      </c>
      <c r="D283" t="s">
        <v>1518</v>
      </c>
      <c r="E283" t="str">
        <f>Tableau13[[#This Row],[FINESS géo]]&amp;" "&amp;Tableau13[[#This Row],[Raison sociale FINESS]]</f>
        <v>750801250 SPASAD LES AMIS</v>
      </c>
      <c r="F283" t="s">
        <v>1502</v>
      </c>
      <c r="G283" t="s">
        <v>182</v>
      </c>
      <c r="H283" t="s">
        <v>1500</v>
      </c>
      <c r="I283">
        <v>268</v>
      </c>
      <c r="J283">
        <v>10</v>
      </c>
      <c r="K283">
        <v>10</v>
      </c>
      <c r="L283" s="21"/>
      <c r="M283" s="21"/>
      <c r="O283" t="s">
        <v>221</v>
      </c>
      <c r="P283">
        <v>75019</v>
      </c>
      <c r="Q283">
        <v>75119</v>
      </c>
    </row>
    <row r="284" spans="1:17">
      <c r="A284">
        <v>750801250</v>
      </c>
      <c r="B284">
        <v>750820706</v>
      </c>
      <c r="C284">
        <v>75</v>
      </c>
      <c r="D284" t="s">
        <v>1518</v>
      </c>
      <c r="E284" t="str">
        <f>Tableau13[[#This Row],[FINESS géo]]&amp;" "&amp;Tableau13[[#This Row],[Raison sociale FINESS]]</f>
        <v>750801250 SPASAD LES AMIS</v>
      </c>
      <c r="F284" t="s">
        <v>1502</v>
      </c>
      <c r="G284" t="s">
        <v>182</v>
      </c>
      <c r="H284" t="s">
        <v>1500</v>
      </c>
      <c r="I284">
        <v>268</v>
      </c>
      <c r="J284">
        <v>10</v>
      </c>
      <c r="K284">
        <v>10</v>
      </c>
      <c r="L284" s="21"/>
      <c r="M284" s="21"/>
      <c r="O284" t="s">
        <v>222</v>
      </c>
      <c r="P284">
        <v>75020</v>
      </c>
      <c r="Q284">
        <v>75120</v>
      </c>
    </row>
    <row r="285" spans="1:17">
      <c r="A285">
        <v>750801367</v>
      </c>
      <c r="B285">
        <v>750804593</v>
      </c>
      <c r="C285">
        <v>75</v>
      </c>
      <c r="D285" t="s">
        <v>1519</v>
      </c>
      <c r="E285" t="str">
        <f>Tableau13[[#This Row],[FINESS géo]]&amp;" "&amp;Tableau13[[#This Row],[Raison sociale FINESS]]</f>
        <v>750801367 SPASAD FOSAD</v>
      </c>
      <c r="F285" t="s">
        <v>1502</v>
      </c>
      <c r="G285" t="s">
        <v>182</v>
      </c>
      <c r="H285" t="s">
        <v>1500</v>
      </c>
      <c r="I285">
        <v>270</v>
      </c>
      <c r="J285">
        <v>0</v>
      </c>
      <c r="K285">
        <v>10</v>
      </c>
      <c r="L285" t="s">
        <v>207</v>
      </c>
      <c r="M285">
        <v>75005</v>
      </c>
      <c r="N285">
        <v>75105</v>
      </c>
    </row>
    <row r="286" spans="1:17">
      <c r="A286">
        <v>750801367</v>
      </c>
      <c r="B286">
        <v>750804593</v>
      </c>
      <c r="C286">
        <v>75</v>
      </c>
      <c r="D286" t="s">
        <v>1519</v>
      </c>
      <c r="E286" t="str">
        <f>Tableau13[[#This Row],[FINESS géo]]&amp;" "&amp;Tableau13[[#This Row],[Raison sociale FINESS]]</f>
        <v>750801367 SPASAD FOSAD</v>
      </c>
      <c r="F286" t="s">
        <v>1502</v>
      </c>
      <c r="G286" t="s">
        <v>182</v>
      </c>
      <c r="H286" t="s">
        <v>1500</v>
      </c>
      <c r="I286">
        <v>270</v>
      </c>
      <c r="J286">
        <v>0</v>
      </c>
      <c r="K286">
        <v>10</v>
      </c>
      <c r="L286" t="s">
        <v>208</v>
      </c>
      <c r="M286">
        <v>75006</v>
      </c>
      <c r="N286">
        <v>75106</v>
      </c>
    </row>
    <row r="287" spans="1:17">
      <c r="A287">
        <v>750801367</v>
      </c>
      <c r="B287">
        <v>750804593</v>
      </c>
      <c r="C287">
        <v>75</v>
      </c>
      <c r="D287" t="s">
        <v>1519</v>
      </c>
      <c r="E287" t="str">
        <f>Tableau13[[#This Row],[FINESS géo]]&amp;" "&amp;Tableau13[[#This Row],[Raison sociale FINESS]]</f>
        <v>750801367 SPASAD FOSAD</v>
      </c>
      <c r="F287" t="s">
        <v>1502</v>
      </c>
      <c r="G287" t="s">
        <v>182</v>
      </c>
      <c r="H287" t="s">
        <v>1500</v>
      </c>
      <c r="I287">
        <v>270</v>
      </c>
      <c r="J287">
        <v>0</v>
      </c>
      <c r="K287">
        <v>10</v>
      </c>
      <c r="L287" t="s">
        <v>215</v>
      </c>
      <c r="M287">
        <v>75013</v>
      </c>
      <c r="N287">
        <v>75113</v>
      </c>
    </row>
    <row r="288" spans="1:17">
      <c r="A288">
        <v>750801375</v>
      </c>
      <c r="B288">
        <v>940017304</v>
      </c>
      <c r="C288">
        <v>75</v>
      </c>
      <c r="D288" t="s">
        <v>1520</v>
      </c>
      <c r="E288" t="str">
        <f>Tableau13[[#This Row],[FINESS géo]]&amp;" "&amp;Tableau13[[#This Row],[Raison sociale FINESS]]</f>
        <v>750801375 SSIAD ISATIS</v>
      </c>
      <c r="F288" t="s">
        <v>1499</v>
      </c>
      <c r="G288" t="s">
        <v>182</v>
      </c>
      <c r="H288" t="s">
        <v>1500</v>
      </c>
      <c r="I288">
        <v>112</v>
      </c>
      <c r="J288">
        <v>4</v>
      </c>
      <c r="K288">
        <v>0</v>
      </c>
      <c r="L288" t="s">
        <v>207</v>
      </c>
      <c r="M288">
        <v>75005</v>
      </c>
      <c r="N288">
        <v>75105</v>
      </c>
      <c r="O288" t="s">
        <v>203</v>
      </c>
      <c r="P288">
        <v>75001</v>
      </c>
      <c r="Q288">
        <v>75101</v>
      </c>
    </row>
    <row r="289" spans="1:17">
      <c r="A289">
        <v>750801375</v>
      </c>
      <c r="B289">
        <v>940017304</v>
      </c>
      <c r="C289">
        <v>75</v>
      </c>
      <c r="D289" t="s">
        <v>1520</v>
      </c>
      <c r="E289" t="str">
        <f>Tableau13[[#This Row],[FINESS géo]]&amp;" "&amp;Tableau13[[#This Row],[Raison sociale FINESS]]</f>
        <v>750801375 SSIAD ISATIS</v>
      </c>
      <c r="F289" t="s">
        <v>1499</v>
      </c>
      <c r="G289" t="s">
        <v>182</v>
      </c>
      <c r="H289" t="s">
        <v>1500</v>
      </c>
      <c r="I289">
        <v>112</v>
      </c>
      <c r="J289">
        <v>4</v>
      </c>
      <c r="K289">
        <v>0</v>
      </c>
      <c r="L289" t="s">
        <v>215</v>
      </c>
      <c r="M289">
        <v>75013</v>
      </c>
      <c r="N289">
        <v>75113</v>
      </c>
      <c r="O289" t="s">
        <v>204</v>
      </c>
      <c r="P289">
        <v>75002</v>
      </c>
      <c r="Q289">
        <v>75102</v>
      </c>
    </row>
    <row r="290" spans="1:17">
      <c r="A290">
        <v>750801375</v>
      </c>
      <c r="B290">
        <v>940017304</v>
      </c>
      <c r="C290">
        <v>75</v>
      </c>
      <c r="D290" t="s">
        <v>1520</v>
      </c>
      <c r="E290" t="str">
        <f>Tableau13[[#This Row],[FINESS géo]]&amp;" "&amp;Tableau13[[#This Row],[Raison sociale FINESS]]</f>
        <v>750801375 SSIAD ISATIS</v>
      </c>
      <c r="F290" t="s">
        <v>1499</v>
      </c>
      <c r="G290" t="s">
        <v>182</v>
      </c>
      <c r="H290" t="s">
        <v>1500</v>
      </c>
      <c r="I290">
        <v>112</v>
      </c>
      <c r="J290">
        <v>4</v>
      </c>
      <c r="K290">
        <v>0</v>
      </c>
      <c r="L290" t="s">
        <v>216</v>
      </c>
      <c r="M290">
        <v>75014</v>
      </c>
      <c r="N290">
        <v>75114</v>
      </c>
      <c r="O290" t="s">
        <v>205</v>
      </c>
      <c r="P290">
        <v>75003</v>
      </c>
      <c r="Q290">
        <v>75103</v>
      </c>
    </row>
    <row r="291" spans="1:17">
      <c r="A291">
        <v>750801375</v>
      </c>
      <c r="B291">
        <v>940017304</v>
      </c>
      <c r="C291">
        <v>75</v>
      </c>
      <c r="D291" t="s">
        <v>1520</v>
      </c>
      <c r="E291" t="str">
        <f>Tableau13[[#This Row],[FINESS géo]]&amp;" "&amp;Tableau13[[#This Row],[Raison sociale FINESS]]</f>
        <v>750801375 SSIAD ISATIS</v>
      </c>
      <c r="F291" t="s">
        <v>1499</v>
      </c>
      <c r="G291" t="s">
        <v>182</v>
      </c>
      <c r="H291" t="s">
        <v>1500</v>
      </c>
      <c r="I291">
        <v>112</v>
      </c>
      <c r="J291">
        <v>4</v>
      </c>
      <c r="K291">
        <v>0</v>
      </c>
      <c r="L291" s="21"/>
      <c r="M291" s="21"/>
      <c r="O291" t="s">
        <v>206</v>
      </c>
      <c r="P291">
        <v>75004</v>
      </c>
      <c r="Q291">
        <v>75104</v>
      </c>
    </row>
    <row r="292" spans="1:17">
      <c r="A292">
        <v>750801375</v>
      </c>
      <c r="B292">
        <v>940017304</v>
      </c>
      <c r="C292">
        <v>75</v>
      </c>
      <c r="D292" t="s">
        <v>1520</v>
      </c>
      <c r="E292" t="str">
        <f>Tableau13[[#This Row],[FINESS géo]]&amp;" "&amp;Tableau13[[#This Row],[Raison sociale FINESS]]</f>
        <v>750801375 SSIAD ISATIS</v>
      </c>
      <c r="F292" t="s">
        <v>1499</v>
      </c>
      <c r="G292" t="s">
        <v>182</v>
      </c>
      <c r="H292" t="s">
        <v>1500</v>
      </c>
      <c r="I292">
        <v>112</v>
      </c>
      <c r="J292">
        <v>4</v>
      </c>
      <c r="K292">
        <v>0</v>
      </c>
      <c r="L292" s="21"/>
      <c r="M292" s="21"/>
      <c r="O292" t="s">
        <v>207</v>
      </c>
      <c r="P292">
        <v>75005</v>
      </c>
      <c r="Q292">
        <v>75105</v>
      </c>
    </row>
    <row r="293" spans="1:17">
      <c r="A293">
        <v>750801375</v>
      </c>
      <c r="B293">
        <v>940017304</v>
      </c>
      <c r="C293">
        <v>75</v>
      </c>
      <c r="D293" t="s">
        <v>1520</v>
      </c>
      <c r="E293" t="str">
        <f>Tableau13[[#This Row],[FINESS géo]]&amp;" "&amp;Tableau13[[#This Row],[Raison sociale FINESS]]</f>
        <v>750801375 SSIAD ISATIS</v>
      </c>
      <c r="F293" t="s">
        <v>1499</v>
      </c>
      <c r="G293" t="s">
        <v>182</v>
      </c>
      <c r="H293" t="s">
        <v>1500</v>
      </c>
      <c r="I293">
        <v>112</v>
      </c>
      <c r="J293">
        <v>4</v>
      </c>
      <c r="K293">
        <v>0</v>
      </c>
      <c r="L293" s="21"/>
      <c r="M293" s="21"/>
      <c r="O293" t="s">
        <v>208</v>
      </c>
      <c r="P293">
        <v>75006</v>
      </c>
      <c r="Q293">
        <v>75106</v>
      </c>
    </row>
    <row r="294" spans="1:17">
      <c r="A294">
        <v>750801375</v>
      </c>
      <c r="B294">
        <v>940017304</v>
      </c>
      <c r="C294">
        <v>75</v>
      </c>
      <c r="D294" t="s">
        <v>1520</v>
      </c>
      <c r="E294" t="str">
        <f>Tableau13[[#This Row],[FINESS géo]]&amp;" "&amp;Tableau13[[#This Row],[Raison sociale FINESS]]</f>
        <v>750801375 SSIAD ISATIS</v>
      </c>
      <c r="F294" t="s">
        <v>1499</v>
      </c>
      <c r="G294" t="s">
        <v>182</v>
      </c>
      <c r="H294" t="s">
        <v>1500</v>
      </c>
      <c r="I294">
        <v>112</v>
      </c>
      <c r="J294">
        <v>4</v>
      </c>
      <c r="K294">
        <v>0</v>
      </c>
      <c r="L294" s="21"/>
      <c r="M294" s="21"/>
      <c r="O294" t="s">
        <v>209</v>
      </c>
      <c r="P294">
        <v>75007</v>
      </c>
      <c r="Q294">
        <v>75107</v>
      </c>
    </row>
    <row r="295" spans="1:17">
      <c r="A295">
        <v>750801375</v>
      </c>
      <c r="B295">
        <v>940017304</v>
      </c>
      <c r="C295">
        <v>75</v>
      </c>
      <c r="D295" t="s">
        <v>1520</v>
      </c>
      <c r="E295" t="str">
        <f>Tableau13[[#This Row],[FINESS géo]]&amp;" "&amp;Tableau13[[#This Row],[Raison sociale FINESS]]</f>
        <v>750801375 SSIAD ISATIS</v>
      </c>
      <c r="F295" t="s">
        <v>1499</v>
      </c>
      <c r="G295" t="s">
        <v>182</v>
      </c>
      <c r="H295" t="s">
        <v>1500</v>
      </c>
      <c r="I295">
        <v>112</v>
      </c>
      <c r="J295">
        <v>4</v>
      </c>
      <c r="K295">
        <v>0</v>
      </c>
      <c r="L295" s="21"/>
      <c r="M295" s="21"/>
      <c r="O295" t="s">
        <v>210</v>
      </c>
      <c r="P295">
        <v>75008</v>
      </c>
      <c r="Q295">
        <v>75108</v>
      </c>
    </row>
    <row r="296" spans="1:17">
      <c r="A296">
        <v>750801375</v>
      </c>
      <c r="B296">
        <v>940017304</v>
      </c>
      <c r="C296">
        <v>75</v>
      </c>
      <c r="D296" t="s">
        <v>1520</v>
      </c>
      <c r="E296" t="str">
        <f>Tableau13[[#This Row],[FINESS géo]]&amp;" "&amp;Tableau13[[#This Row],[Raison sociale FINESS]]</f>
        <v>750801375 SSIAD ISATIS</v>
      </c>
      <c r="F296" t="s">
        <v>1499</v>
      </c>
      <c r="G296" t="s">
        <v>182</v>
      </c>
      <c r="H296" t="s">
        <v>1500</v>
      </c>
      <c r="I296">
        <v>112</v>
      </c>
      <c r="J296">
        <v>4</v>
      </c>
      <c r="K296">
        <v>0</v>
      </c>
      <c r="L296" s="21"/>
      <c r="M296" s="21"/>
      <c r="O296" t="s">
        <v>211</v>
      </c>
      <c r="P296">
        <v>75009</v>
      </c>
      <c r="Q296">
        <v>75109</v>
      </c>
    </row>
    <row r="297" spans="1:17">
      <c r="A297">
        <v>750801375</v>
      </c>
      <c r="B297">
        <v>940017304</v>
      </c>
      <c r="C297">
        <v>75</v>
      </c>
      <c r="D297" t="s">
        <v>1520</v>
      </c>
      <c r="E297" t="str">
        <f>Tableau13[[#This Row],[FINESS géo]]&amp;" "&amp;Tableau13[[#This Row],[Raison sociale FINESS]]</f>
        <v>750801375 SSIAD ISATIS</v>
      </c>
      <c r="F297" t="s">
        <v>1499</v>
      </c>
      <c r="G297" t="s">
        <v>182</v>
      </c>
      <c r="H297" t="s">
        <v>1500</v>
      </c>
      <c r="I297">
        <v>112</v>
      </c>
      <c r="J297">
        <v>4</v>
      </c>
      <c r="K297">
        <v>0</v>
      </c>
      <c r="L297" s="21"/>
      <c r="M297" s="21"/>
      <c r="O297" t="s">
        <v>212</v>
      </c>
      <c r="P297">
        <v>75010</v>
      </c>
      <c r="Q297">
        <v>75110</v>
      </c>
    </row>
    <row r="298" spans="1:17">
      <c r="A298">
        <v>750801375</v>
      </c>
      <c r="B298">
        <v>940017304</v>
      </c>
      <c r="C298">
        <v>75</v>
      </c>
      <c r="D298" t="s">
        <v>1520</v>
      </c>
      <c r="E298" t="str">
        <f>Tableau13[[#This Row],[FINESS géo]]&amp;" "&amp;Tableau13[[#This Row],[Raison sociale FINESS]]</f>
        <v>750801375 SSIAD ISATIS</v>
      </c>
      <c r="F298" t="s">
        <v>1499</v>
      </c>
      <c r="G298" t="s">
        <v>182</v>
      </c>
      <c r="H298" t="s">
        <v>1500</v>
      </c>
      <c r="I298">
        <v>112</v>
      </c>
      <c r="J298">
        <v>4</v>
      </c>
      <c r="K298">
        <v>0</v>
      </c>
      <c r="L298" s="21"/>
      <c r="M298" s="21"/>
      <c r="O298" t="s">
        <v>213</v>
      </c>
      <c r="P298">
        <v>75011</v>
      </c>
      <c r="Q298">
        <v>75111</v>
      </c>
    </row>
    <row r="299" spans="1:17">
      <c r="A299">
        <v>750801375</v>
      </c>
      <c r="B299">
        <v>940017304</v>
      </c>
      <c r="C299">
        <v>75</v>
      </c>
      <c r="D299" t="s">
        <v>1520</v>
      </c>
      <c r="E299" t="str">
        <f>Tableau13[[#This Row],[FINESS géo]]&amp;" "&amp;Tableau13[[#This Row],[Raison sociale FINESS]]</f>
        <v>750801375 SSIAD ISATIS</v>
      </c>
      <c r="F299" t="s">
        <v>1499</v>
      </c>
      <c r="G299" t="s">
        <v>182</v>
      </c>
      <c r="H299" t="s">
        <v>1500</v>
      </c>
      <c r="I299">
        <v>112</v>
      </c>
      <c r="J299">
        <v>4</v>
      </c>
      <c r="K299">
        <v>0</v>
      </c>
      <c r="L299" s="21"/>
      <c r="M299" s="21"/>
      <c r="O299" t="s">
        <v>214</v>
      </c>
      <c r="P299">
        <v>75012</v>
      </c>
      <c r="Q299">
        <v>75112</v>
      </c>
    </row>
    <row r="300" spans="1:17">
      <c r="A300">
        <v>750801375</v>
      </c>
      <c r="B300">
        <v>940017304</v>
      </c>
      <c r="C300">
        <v>75</v>
      </c>
      <c r="D300" t="s">
        <v>1520</v>
      </c>
      <c r="E300" t="str">
        <f>Tableau13[[#This Row],[FINESS géo]]&amp;" "&amp;Tableau13[[#This Row],[Raison sociale FINESS]]</f>
        <v>750801375 SSIAD ISATIS</v>
      </c>
      <c r="F300" t="s">
        <v>1499</v>
      </c>
      <c r="G300" t="s">
        <v>182</v>
      </c>
      <c r="H300" t="s">
        <v>1500</v>
      </c>
      <c r="I300">
        <v>112</v>
      </c>
      <c r="J300">
        <v>4</v>
      </c>
      <c r="K300">
        <v>0</v>
      </c>
      <c r="L300" s="21"/>
      <c r="M300" s="21"/>
      <c r="O300" t="s">
        <v>215</v>
      </c>
      <c r="P300">
        <v>75013</v>
      </c>
      <c r="Q300">
        <v>75113</v>
      </c>
    </row>
    <row r="301" spans="1:17">
      <c r="A301">
        <v>750801375</v>
      </c>
      <c r="B301">
        <v>940017304</v>
      </c>
      <c r="C301">
        <v>75</v>
      </c>
      <c r="D301" t="s">
        <v>1520</v>
      </c>
      <c r="E301" t="str">
        <f>Tableau13[[#This Row],[FINESS géo]]&amp;" "&amp;Tableau13[[#This Row],[Raison sociale FINESS]]</f>
        <v>750801375 SSIAD ISATIS</v>
      </c>
      <c r="F301" t="s">
        <v>1499</v>
      </c>
      <c r="G301" t="s">
        <v>182</v>
      </c>
      <c r="H301" t="s">
        <v>1500</v>
      </c>
      <c r="I301">
        <v>112</v>
      </c>
      <c r="J301">
        <v>4</v>
      </c>
      <c r="K301">
        <v>0</v>
      </c>
      <c r="L301" s="21"/>
      <c r="M301" s="21"/>
      <c r="O301" t="s">
        <v>216</v>
      </c>
      <c r="P301">
        <v>75014</v>
      </c>
      <c r="Q301">
        <v>75114</v>
      </c>
    </row>
    <row r="302" spans="1:17">
      <c r="A302">
        <v>750801375</v>
      </c>
      <c r="B302">
        <v>940017304</v>
      </c>
      <c r="C302">
        <v>75</v>
      </c>
      <c r="D302" t="s">
        <v>1520</v>
      </c>
      <c r="E302" t="str">
        <f>Tableau13[[#This Row],[FINESS géo]]&amp;" "&amp;Tableau13[[#This Row],[Raison sociale FINESS]]</f>
        <v>750801375 SSIAD ISATIS</v>
      </c>
      <c r="F302" t="s">
        <v>1499</v>
      </c>
      <c r="G302" t="s">
        <v>182</v>
      </c>
      <c r="H302" t="s">
        <v>1500</v>
      </c>
      <c r="I302">
        <v>112</v>
      </c>
      <c r="J302">
        <v>4</v>
      </c>
      <c r="K302">
        <v>0</v>
      </c>
      <c r="L302" s="21"/>
      <c r="M302" s="21"/>
      <c r="O302" t="s">
        <v>217</v>
      </c>
      <c r="P302">
        <v>75015</v>
      </c>
      <c r="Q302">
        <v>75115</v>
      </c>
    </row>
    <row r="303" spans="1:17">
      <c r="A303">
        <v>750801375</v>
      </c>
      <c r="B303">
        <v>940017304</v>
      </c>
      <c r="C303">
        <v>75</v>
      </c>
      <c r="D303" t="s">
        <v>1520</v>
      </c>
      <c r="E303" t="str">
        <f>Tableau13[[#This Row],[FINESS géo]]&amp;" "&amp;Tableau13[[#This Row],[Raison sociale FINESS]]</f>
        <v>750801375 SSIAD ISATIS</v>
      </c>
      <c r="F303" t="s">
        <v>1499</v>
      </c>
      <c r="G303" t="s">
        <v>182</v>
      </c>
      <c r="H303" t="s">
        <v>1500</v>
      </c>
      <c r="I303">
        <v>112</v>
      </c>
      <c r="J303">
        <v>4</v>
      </c>
      <c r="K303">
        <v>0</v>
      </c>
      <c r="L303" s="21"/>
      <c r="M303" s="21"/>
      <c r="O303" t="s">
        <v>218</v>
      </c>
      <c r="P303">
        <v>75016</v>
      </c>
      <c r="Q303">
        <v>75116</v>
      </c>
    </row>
    <row r="304" spans="1:17">
      <c r="A304">
        <v>750801375</v>
      </c>
      <c r="B304">
        <v>940017304</v>
      </c>
      <c r="C304">
        <v>75</v>
      </c>
      <c r="D304" t="s">
        <v>1520</v>
      </c>
      <c r="E304" t="str">
        <f>Tableau13[[#This Row],[FINESS géo]]&amp;" "&amp;Tableau13[[#This Row],[Raison sociale FINESS]]</f>
        <v>750801375 SSIAD ISATIS</v>
      </c>
      <c r="F304" t="s">
        <v>1499</v>
      </c>
      <c r="G304" t="s">
        <v>182</v>
      </c>
      <c r="H304" t="s">
        <v>1500</v>
      </c>
      <c r="I304">
        <v>112</v>
      </c>
      <c r="J304">
        <v>4</v>
      </c>
      <c r="K304">
        <v>0</v>
      </c>
      <c r="L304" s="21"/>
      <c r="M304" s="21"/>
      <c r="O304" t="s">
        <v>219</v>
      </c>
      <c r="P304">
        <v>75017</v>
      </c>
      <c r="Q304">
        <v>75117</v>
      </c>
    </row>
    <row r="305" spans="1:17">
      <c r="A305">
        <v>750801375</v>
      </c>
      <c r="B305">
        <v>940017304</v>
      </c>
      <c r="C305">
        <v>75</v>
      </c>
      <c r="D305" t="s">
        <v>1520</v>
      </c>
      <c r="E305" t="str">
        <f>Tableau13[[#This Row],[FINESS géo]]&amp;" "&amp;Tableau13[[#This Row],[Raison sociale FINESS]]</f>
        <v>750801375 SSIAD ISATIS</v>
      </c>
      <c r="F305" t="s">
        <v>1499</v>
      </c>
      <c r="G305" t="s">
        <v>182</v>
      </c>
      <c r="H305" t="s">
        <v>1500</v>
      </c>
      <c r="I305">
        <v>112</v>
      </c>
      <c r="J305">
        <v>4</v>
      </c>
      <c r="K305">
        <v>0</v>
      </c>
      <c r="L305" s="21"/>
      <c r="M305" s="21"/>
      <c r="O305" t="s">
        <v>220</v>
      </c>
      <c r="P305">
        <v>75018</v>
      </c>
      <c r="Q305">
        <v>75118</v>
      </c>
    </row>
    <row r="306" spans="1:17">
      <c r="A306">
        <v>750801375</v>
      </c>
      <c r="B306">
        <v>940017304</v>
      </c>
      <c r="C306">
        <v>75</v>
      </c>
      <c r="D306" t="s">
        <v>1520</v>
      </c>
      <c r="E306" t="str">
        <f>Tableau13[[#This Row],[FINESS géo]]&amp;" "&amp;Tableau13[[#This Row],[Raison sociale FINESS]]</f>
        <v>750801375 SSIAD ISATIS</v>
      </c>
      <c r="F306" t="s">
        <v>1499</v>
      </c>
      <c r="G306" t="s">
        <v>182</v>
      </c>
      <c r="H306" t="s">
        <v>1500</v>
      </c>
      <c r="I306">
        <v>112</v>
      </c>
      <c r="J306">
        <v>4</v>
      </c>
      <c r="K306">
        <v>0</v>
      </c>
      <c r="L306" s="21"/>
      <c r="M306" s="21"/>
      <c r="O306" t="s">
        <v>221</v>
      </c>
      <c r="P306">
        <v>75019</v>
      </c>
      <c r="Q306">
        <v>75119</v>
      </c>
    </row>
    <row r="307" spans="1:17">
      <c r="A307">
        <v>750801375</v>
      </c>
      <c r="B307">
        <v>940017304</v>
      </c>
      <c r="C307">
        <v>75</v>
      </c>
      <c r="D307" t="s">
        <v>1520</v>
      </c>
      <c r="E307" t="str">
        <f>Tableau13[[#This Row],[FINESS géo]]&amp;" "&amp;Tableau13[[#This Row],[Raison sociale FINESS]]</f>
        <v>750801375 SSIAD ISATIS</v>
      </c>
      <c r="F307" t="s">
        <v>1499</v>
      </c>
      <c r="G307" t="s">
        <v>182</v>
      </c>
      <c r="H307" t="s">
        <v>1500</v>
      </c>
      <c r="I307">
        <v>112</v>
      </c>
      <c r="J307">
        <v>4</v>
      </c>
      <c r="K307">
        <v>0</v>
      </c>
      <c r="L307" s="21"/>
      <c r="M307" s="21"/>
      <c r="O307" t="s">
        <v>222</v>
      </c>
      <c r="P307">
        <v>75020</v>
      </c>
      <c r="Q307">
        <v>75120</v>
      </c>
    </row>
    <row r="308" spans="1:17">
      <c r="A308">
        <v>750802837</v>
      </c>
      <c r="B308">
        <v>750820664</v>
      </c>
      <c r="C308">
        <v>75</v>
      </c>
      <c r="D308" t="s">
        <v>1521</v>
      </c>
      <c r="E308" t="str">
        <f>Tableau13[[#This Row],[FINESS géo]]&amp;" "&amp;Tableau13[[#This Row],[Raison sociale FINESS]]</f>
        <v>750802837 SSIAD GERBIER</v>
      </c>
      <c r="F308" t="s">
        <v>1499</v>
      </c>
      <c r="G308" t="s">
        <v>182</v>
      </c>
      <c r="H308" t="s">
        <v>1500</v>
      </c>
      <c r="I308">
        <v>94</v>
      </c>
      <c r="J308">
        <v>3</v>
      </c>
      <c r="K308">
        <v>0</v>
      </c>
      <c r="L308" t="s">
        <v>213</v>
      </c>
      <c r="M308">
        <v>75011</v>
      </c>
      <c r="N308">
        <v>75111</v>
      </c>
      <c r="O308" t="s">
        <v>203</v>
      </c>
      <c r="P308">
        <v>75001</v>
      </c>
      <c r="Q308">
        <v>75101</v>
      </c>
    </row>
    <row r="309" spans="1:17">
      <c r="A309">
        <v>750802837</v>
      </c>
      <c r="B309">
        <v>750820664</v>
      </c>
      <c r="C309">
        <v>75</v>
      </c>
      <c r="D309" t="s">
        <v>1521</v>
      </c>
      <c r="E309" t="str">
        <f>Tableau13[[#This Row],[FINESS géo]]&amp;" "&amp;Tableau13[[#This Row],[Raison sociale FINESS]]</f>
        <v>750802837 SSIAD GERBIER</v>
      </c>
      <c r="F309" t="s">
        <v>1499</v>
      </c>
      <c r="G309" t="s">
        <v>182</v>
      </c>
      <c r="H309" t="s">
        <v>1500</v>
      </c>
      <c r="I309">
        <v>94</v>
      </c>
      <c r="J309">
        <v>3</v>
      </c>
      <c r="K309">
        <v>0</v>
      </c>
      <c r="L309" s="21"/>
      <c r="M309" s="21"/>
      <c r="O309" t="s">
        <v>204</v>
      </c>
      <c r="P309">
        <v>75002</v>
      </c>
      <c r="Q309">
        <v>75102</v>
      </c>
    </row>
    <row r="310" spans="1:17">
      <c r="A310">
        <v>750802837</v>
      </c>
      <c r="B310">
        <v>750820664</v>
      </c>
      <c r="C310">
        <v>75</v>
      </c>
      <c r="D310" t="s">
        <v>1521</v>
      </c>
      <c r="E310" t="str">
        <f>Tableau13[[#This Row],[FINESS géo]]&amp;" "&amp;Tableau13[[#This Row],[Raison sociale FINESS]]</f>
        <v>750802837 SSIAD GERBIER</v>
      </c>
      <c r="F310" t="s">
        <v>1499</v>
      </c>
      <c r="G310" t="s">
        <v>182</v>
      </c>
      <c r="H310" t="s">
        <v>1500</v>
      </c>
      <c r="I310">
        <v>94</v>
      </c>
      <c r="J310">
        <v>3</v>
      </c>
      <c r="K310">
        <v>0</v>
      </c>
      <c r="L310" s="21"/>
      <c r="M310" s="21"/>
      <c r="O310" t="s">
        <v>205</v>
      </c>
      <c r="P310">
        <v>75003</v>
      </c>
      <c r="Q310">
        <v>75103</v>
      </c>
    </row>
    <row r="311" spans="1:17">
      <c r="A311">
        <v>750802837</v>
      </c>
      <c r="B311">
        <v>750820664</v>
      </c>
      <c r="C311">
        <v>75</v>
      </c>
      <c r="D311" t="s">
        <v>1521</v>
      </c>
      <c r="E311" t="str">
        <f>Tableau13[[#This Row],[FINESS géo]]&amp;" "&amp;Tableau13[[#This Row],[Raison sociale FINESS]]</f>
        <v>750802837 SSIAD GERBIER</v>
      </c>
      <c r="F311" t="s">
        <v>1499</v>
      </c>
      <c r="G311" t="s">
        <v>182</v>
      </c>
      <c r="H311" t="s">
        <v>1500</v>
      </c>
      <c r="I311">
        <v>94</v>
      </c>
      <c r="J311">
        <v>3</v>
      </c>
      <c r="K311">
        <v>0</v>
      </c>
      <c r="L311" s="21"/>
      <c r="M311" s="21"/>
      <c r="O311" t="s">
        <v>206</v>
      </c>
      <c r="P311">
        <v>75004</v>
      </c>
      <c r="Q311">
        <v>75104</v>
      </c>
    </row>
    <row r="312" spans="1:17">
      <c r="A312">
        <v>750802837</v>
      </c>
      <c r="B312">
        <v>750820664</v>
      </c>
      <c r="C312">
        <v>75</v>
      </c>
      <c r="D312" t="s">
        <v>1521</v>
      </c>
      <c r="E312" t="str">
        <f>Tableau13[[#This Row],[FINESS géo]]&amp;" "&amp;Tableau13[[#This Row],[Raison sociale FINESS]]</f>
        <v>750802837 SSIAD GERBIER</v>
      </c>
      <c r="F312" t="s">
        <v>1499</v>
      </c>
      <c r="G312" t="s">
        <v>182</v>
      </c>
      <c r="H312" t="s">
        <v>1500</v>
      </c>
      <c r="I312">
        <v>94</v>
      </c>
      <c r="J312">
        <v>3</v>
      </c>
      <c r="K312">
        <v>0</v>
      </c>
      <c r="L312" s="21"/>
      <c r="M312" s="21"/>
      <c r="O312" t="s">
        <v>207</v>
      </c>
      <c r="P312">
        <v>75005</v>
      </c>
      <c r="Q312">
        <v>75105</v>
      </c>
    </row>
    <row r="313" spans="1:17">
      <c r="A313">
        <v>750802837</v>
      </c>
      <c r="B313">
        <v>750820664</v>
      </c>
      <c r="C313">
        <v>75</v>
      </c>
      <c r="D313" t="s">
        <v>1521</v>
      </c>
      <c r="E313" t="str">
        <f>Tableau13[[#This Row],[FINESS géo]]&amp;" "&amp;Tableau13[[#This Row],[Raison sociale FINESS]]</f>
        <v>750802837 SSIAD GERBIER</v>
      </c>
      <c r="F313" t="s">
        <v>1499</v>
      </c>
      <c r="G313" t="s">
        <v>182</v>
      </c>
      <c r="H313" t="s">
        <v>1500</v>
      </c>
      <c r="I313">
        <v>94</v>
      </c>
      <c r="J313">
        <v>3</v>
      </c>
      <c r="K313">
        <v>0</v>
      </c>
      <c r="L313" s="21"/>
      <c r="M313" s="21"/>
      <c r="O313" t="s">
        <v>208</v>
      </c>
      <c r="P313">
        <v>75006</v>
      </c>
      <c r="Q313">
        <v>75106</v>
      </c>
    </row>
    <row r="314" spans="1:17">
      <c r="A314">
        <v>750802837</v>
      </c>
      <c r="B314">
        <v>750820664</v>
      </c>
      <c r="C314">
        <v>75</v>
      </c>
      <c r="D314" t="s">
        <v>1521</v>
      </c>
      <c r="E314" t="str">
        <f>Tableau13[[#This Row],[FINESS géo]]&amp;" "&amp;Tableau13[[#This Row],[Raison sociale FINESS]]</f>
        <v>750802837 SSIAD GERBIER</v>
      </c>
      <c r="F314" t="s">
        <v>1499</v>
      </c>
      <c r="G314" t="s">
        <v>182</v>
      </c>
      <c r="H314" t="s">
        <v>1500</v>
      </c>
      <c r="I314">
        <v>94</v>
      </c>
      <c r="J314">
        <v>3</v>
      </c>
      <c r="K314">
        <v>0</v>
      </c>
      <c r="L314" s="21"/>
      <c r="M314" s="21"/>
      <c r="O314" t="s">
        <v>209</v>
      </c>
      <c r="P314">
        <v>75007</v>
      </c>
      <c r="Q314">
        <v>75107</v>
      </c>
    </row>
    <row r="315" spans="1:17">
      <c r="A315">
        <v>750802837</v>
      </c>
      <c r="B315">
        <v>750820664</v>
      </c>
      <c r="C315">
        <v>75</v>
      </c>
      <c r="D315" t="s">
        <v>1521</v>
      </c>
      <c r="E315" t="str">
        <f>Tableau13[[#This Row],[FINESS géo]]&amp;" "&amp;Tableau13[[#This Row],[Raison sociale FINESS]]</f>
        <v>750802837 SSIAD GERBIER</v>
      </c>
      <c r="F315" t="s">
        <v>1499</v>
      </c>
      <c r="G315" t="s">
        <v>182</v>
      </c>
      <c r="H315" t="s">
        <v>1500</v>
      </c>
      <c r="I315">
        <v>94</v>
      </c>
      <c r="J315">
        <v>3</v>
      </c>
      <c r="K315">
        <v>0</v>
      </c>
      <c r="L315" s="21"/>
      <c r="M315" s="21"/>
      <c r="O315" t="s">
        <v>210</v>
      </c>
      <c r="P315">
        <v>75008</v>
      </c>
      <c r="Q315">
        <v>75108</v>
      </c>
    </row>
    <row r="316" spans="1:17">
      <c r="A316">
        <v>750802837</v>
      </c>
      <c r="B316">
        <v>750820664</v>
      </c>
      <c r="C316">
        <v>75</v>
      </c>
      <c r="D316" t="s">
        <v>1521</v>
      </c>
      <c r="E316" t="str">
        <f>Tableau13[[#This Row],[FINESS géo]]&amp;" "&amp;Tableau13[[#This Row],[Raison sociale FINESS]]</f>
        <v>750802837 SSIAD GERBIER</v>
      </c>
      <c r="F316" t="s">
        <v>1499</v>
      </c>
      <c r="G316" t="s">
        <v>182</v>
      </c>
      <c r="H316" t="s">
        <v>1500</v>
      </c>
      <c r="I316">
        <v>94</v>
      </c>
      <c r="J316">
        <v>3</v>
      </c>
      <c r="K316">
        <v>0</v>
      </c>
      <c r="L316" s="21"/>
      <c r="M316" s="21"/>
      <c r="O316" t="s">
        <v>211</v>
      </c>
      <c r="P316">
        <v>75009</v>
      </c>
      <c r="Q316">
        <v>75109</v>
      </c>
    </row>
    <row r="317" spans="1:17">
      <c r="A317">
        <v>750802837</v>
      </c>
      <c r="B317">
        <v>750820664</v>
      </c>
      <c r="C317">
        <v>75</v>
      </c>
      <c r="D317" t="s">
        <v>1521</v>
      </c>
      <c r="E317" t="str">
        <f>Tableau13[[#This Row],[FINESS géo]]&amp;" "&amp;Tableau13[[#This Row],[Raison sociale FINESS]]</f>
        <v>750802837 SSIAD GERBIER</v>
      </c>
      <c r="F317" t="s">
        <v>1499</v>
      </c>
      <c r="G317" t="s">
        <v>182</v>
      </c>
      <c r="H317" t="s">
        <v>1500</v>
      </c>
      <c r="I317">
        <v>94</v>
      </c>
      <c r="J317">
        <v>3</v>
      </c>
      <c r="K317">
        <v>0</v>
      </c>
      <c r="L317" s="21"/>
      <c r="M317" s="21"/>
      <c r="O317" t="s">
        <v>212</v>
      </c>
      <c r="P317">
        <v>75010</v>
      </c>
      <c r="Q317">
        <v>75110</v>
      </c>
    </row>
    <row r="318" spans="1:17">
      <c r="A318">
        <v>750802837</v>
      </c>
      <c r="B318">
        <v>750820664</v>
      </c>
      <c r="C318">
        <v>75</v>
      </c>
      <c r="D318" t="s">
        <v>1521</v>
      </c>
      <c r="E318" t="str">
        <f>Tableau13[[#This Row],[FINESS géo]]&amp;" "&amp;Tableau13[[#This Row],[Raison sociale FINESS]]</f>
        <v>750802837 SSIAD GERBIER</v>
      </c>
      <c r="F318" t="s">
        <v>1499</v>
      </c>
      <c r="G318" t="s">
        <v>182</v>
      </c>
      <c r="H318" t="s">
        <v>1500</v>
      </c>
      <c r="I318">
        <v>94</v>
      </c>
      <c r="J318">
        <v>3</v>
      </c>
      <c r="K318">
        <v>0</v>
      </c>
      <c r="L318" s="21"/>
      <c r="M318" s="21"/>
      <c r="O318" t="s">
        <v>213</v>
      </c>
      <c r="P318">
        <v>75011</v>
      </c>
      <c r="Q318">
        <v>75111</v>
      </c>
    </row>
    <row r="319" spans="1:17">
      <c r="A319">
        <v>750802837</v>
      </c>
      <c r="B319">
        <v>750820664</v>
      </c>
      <c r="C319">
        <v>75</v>
      </c>
      <c r="D319" t="s">
        <v>1521</v>
      </c>
      <c r="E319" t="str">
        <f>Tableau13[[#This Row],[FINESS géo]]&amp;" "&amp;Tableau13[[#This Row],[Raison sociale FINESS]]</f>
        <v>750802837 SSIAD GERBIER</v>
      </c>
      <c r="F319" t="s">
        <v>1499</v>
      </c>
      <c r="G319" t="s">
        <v>182</v>
      </c>
      <c r="H319" t="s">
        <v>1500</v>
      </c>
      <c r="I319">
        <v>94</v>
      </c>
      <c r="J319">
        <v>3</v>
      </c>
      <c r="K319">
        <v>0</v>
      </c>
      <c r="L319" s="21"/>
      <c r="M319" s="21"/>
      <c r="O319" t="s">
        <v>214</v>
      </c>
      <c r="P319">
        <v>75012</v>
      </c>
      <c r="Q319">
        <v>75112</v>
      </c>
    </row>
    <row r="320" spans="1:17">
      <c r="A320">
        <v>750802837</v>
      </c>
      <c r="B320">
        <v>750820664</v>
      </c>
      <c r="C320">
        <v>75</v>
      </c>
      <c r="D320" t="s">
        <v>1521</v>
      </c>
      <c r="E320" t="str">
        <f>Tableau13[[#This Row],[FINESS géo]]&amp;" "&amp;Tableau13[[#This Row],[Raison sociale FINESS]]</f>
        <v>750802837 SSIAD GERBIER</v>
      </c>
      <c r="F320" t="s">
        <v>1499</v>
      </c>
      <c r="G320" t="s">
        <v>182</v>
      </c>
      <c r="H320" t="s">
        <v>1500</v>
      </c>
      <c r="I320">
        <v>94</v>
      </c>
      <c r="J320">
        <v>3</v>
      </c>
      <c r="K320">
        <v>0</v>
      </c>
      <c r="L320" s="21"/>
      <c r="M320" s="21"/>
      <c r="O320" t="s">
        <v>215</v>
      </c>
      <c r="P320">
        <v>75013</v>
      </c>
      <c r="Q320">
        <v>75113</v>
      </c>
    </row>
    <row r="321" spans="1:17">
      <c r="A321">
        <v>750802837</v>
      </c>
      <c r="B321">
        <v>750820664</v>
      </c>
      <c r="C321">
        <v>75</v>
      </c>
      <c r="D321" t="s">
        <v>1521</v>
      </c>
      <c r="E321" t="str">
        <f>Tableau13[[#This Row],[FINESS géo]]&amp;" "&amp;Tableau13[[#This Row],[Raison sociale FINESS]]</f>
        <v>750802837 SSIAD GERBIER</v>
      </c>
      <c r="F321" t="s">
        <v>1499</v>
      </c>
      <c r="G321" t="s">
        <v>182</v>
      </c>
      <c r="H321" t="s">
        <v>1500</v>
      </c>
      <c r="I321">
        <v>94</v>
      </c>
      <c r="J321">
        <v>3</v>
      </c>
      <c r="K321">
        <v>0</v>
      </c>
      <c r="L321" s="21"/>
      <c r="M321" s="21"/>
      <c r="O321" t="s">
        <v>216</v>
      </c>
      <c r="P321">
        <v>75014</v>
      </c>
      <c r="Q321">
        <v>75114</v>
      </c>
    </row>
    <row r="322" spans="1:17">
      <c r="A322">
        <v>750802837</v>
      </c>
      <c r="B322">
        <v>750820664</v>
      </c>
      <c r="C322">
        <v>75</v>
      </c>
      <c r="D322" t="s">
        <v>1521</v>
      </c>
      <c r="E322" t="str">
        <f>Tableau13[[#This Row],[FINESS géo]]&amp;" "&amp;Tableau13[[#This Row],[Raison sociale FINESS]]</f>
        <v>750802837 SSIAD GERBIER</v>
      </c>
      <c r="F322" t="s">
        <v>1499</v>
      </c>
      <c r="G322" t="s">
        <v>182</v>
      </c>
      <c r="H322" t="s">
        <v>1500</v>
      </c>
      <c r="I322">
        <v>94</v>
      </c>
      <c r="J322">
        <v>3</v>
      </c>
      <c r="K322">
        <v>0</v>
      </c>
      <c r="L322" s="21"/>
      <c r="M322" s="21"/>
      <c r="O322" t="s">
        <v>217</v>
      </c>
      <c r="P322">
        <v>75015</v>
      </c>
      <c r="Q322">
        <v>75115</v>
      </c>
    </row>
    <row r="323" spans="1:17">
      <c r="A323">
        <v>750802837</v>
      </c>
      <c r="B323">
        <v>750820664</v>
      </c>
      <c r="C323">
        <v>75</v>
      </c>
      <c r="D323" t="s">
        <v>1521</v>
      </c>
      <c r="E323" t="str">
        <f>Tableau13[[#This Row],[FINESS géo]]&amp;" "&amp;Tableau13[[#This Row],[Raison sociale FINESS]]</f>
        <v>750802837 SSIAD GERBIER</v>
      </c>
      <c r="F323" t="s">
        <v>1499</v>
      </c>
      <c r="G323" t="s">
        <v>182</v>
      </c>
      <c r="H323" t="s">
        <v>1500</v>
      </c>
      <c r="I323">
        <v>94</v>
      </c>
      <c r="J323">
        <v>3</v>
      </c>
      <c r="K323">
        <v>0</v>
      </c>
      <c r="L323" s="21"/>
      <c r="M323" s="21"/>
      <c r="O323" t="s">
        <v>218</v>
      </c>
      <c r="P323">
        <v>75016</v>
      </c>
      <c r="Q323">
        <v>75116</v>
      </c>
    </row>
    <row r="324" spans="1:17">
      <c r="A324">
        <v>750802837</v>
      </c>
      <c r="B324">
        <v>750820664</v>
      </c>
      <c r="C324">
        <v>75</v>
      </c>
      <c r="D324" t="s">
        <v>1521</v>
      </c>
      <c r="E324" t="str">
        <f>Tableau13[[#This Row],[FINESS géo]]&amp;" "&amp;Tableau13[[#This Row],[Raison sociale FINESS]]</f>
        <v>750802837 SSIAD GERBIER</v>
      </c>
      <c r="F324" t="s">
        <v>1499</v>
      </c>
      <c r="G324" t="s">
        <v>182</v>
      </c>
      <c r="H324" t="s">
        <v>1500</v>
      </c>
      <c r="I324">
        <v>94</v>
      </c>
      <c r="J324">
        <v>3</v>
      </c>
      <c r="K324">
        <v>0</v>
      </c>
      <c r="L324" s="21"/>
      <c r="M324" s="21"/>
      <c r="O324" t="s">
        <v>219</v>
      </c>
      <c r="P324">
        <v>75017</v>
      </c>
      <c r="Q324">
        <v>75117</v>
      </c>
    </row>
    <row r="325" spans="1:17">
      <c r="A325">
        <v>750802837</v>
      </c>
      <c r="B325">
        <v>750820664</v>
      </c>
      <c r="C325">
        <v>75</v>
      </c>
      <c r="D325" t="s">
        <v>1521</v>
      </c>
      <c r="E325" t="str">
        <f>Tableau13[[#This Row],[FINESS géo]]&amp;" "&amp;Tableau13[[#This Row],[Raison sociale FINESS]]</f>
        <v>750802837 SSIAD GERBIER</v>
      </c>
      <c r="F325" t="s">
        <v>1499</v>
      </c>
      <c r="G325" t="s">
        <v>182</v>
      </c>
      <c r="H325" t="s">
        <v>1500</v>
      </c>
      <c r="I325">
        <v>94</v>
      </c>
      <c r="J325">
        <v>3</v>
      </c>
      <c r="K325">
        <v>0</v>
      </c>
      <c r="L325" s="21"/>
      <c r="M325" s="21"/>
      <c r="O325" t="s">
        <v>220</v>
      </c>
      <c r="P325">
        <v>75018</v>
      </c>
      <c r="Q325">
        <v>75118</v>
      </c>
    </row>
    <row r="326" spans="1:17">
      <c r="A326">
        <v>750802837</v>
      </c>
      <c r="B326">
        <v>750820664</v>
      </c>
      <c r="C326">
        <v>75</v>
      </c>
      <c r="D326" t="s">
        <v>1521</v>
      </c>
      <c r="E326" t="str">
        <f>Tableau13[[#This Row],[FINESS géo]]&amp;" "&amp;Tableau13[[#This Row],[Raison sociale FINESS]]</f>
        <v>750802837 SSIAD GERBIER</v>
      </c>
      <c r="F326" t="s">
        <v>1499</v>
      </c>
      <c r="G326" t="s">
        <v>182</v>
      </c>
      <c r="H326" t="s">
        <v>1500</v>
      </c>
      <c r="I326">
        <v>94</v>
      </c>
      <c r="J326">
        <v>3</v>
      </c>
      <c r="K326">
        <v>0</v>
      </c>
      <c r="L326" s="21"/>
      <c r="M326" s="21"/>
      <c r="O326" t="s">
        <v>221</v>
      </c>
      <c r="P326">
        <v>75019</v>
      </c>
      <c r="Q326">
        <v>75119</v>
      </c>
    </row>
    <row r="327" spans="1:17">
      <c r="A327">
        <v>750802837</v>
      </c>
      <c r="B327">
        <v>750820664</v>
      </c>
      <c r="C327">
        <v>75</v>
      </c>
      <c r="D327" t="s">
        <v>1521</v>
      </c>
      <c r="E327" t="str">
        <f>Tableau13[[#This Row],[FINESS géo]]&amp;" "&amp;Tableau13[[#This Row],[Raison sociale FINESS]]</f>
        <v>750802837 SSIAD GERBIER</v>
      </c>
      <c r="F327" t="s">
        <v>1499</v>
      </c>
      <c r="G327" t="s">
        <v>182</v>
      </c>
      <c r="H327" t="s">
        <v>1500</v>
      </c>
      <c r="I327">
        <v>94</v>
      </c>
      <c r="J327">
        <v>3</v>
      </c>
      <c r="K327">
        <v>0</v>
      </c>
      <c r="L327" s="21"/>
      <c r="M327" s="21"/>
      <c r="O327" t="s">
        <v>222</v>
      </c>
      <c r="P327">
        <v>75020</v>
      </c>
      <c r="Q327">
        <v>75120</v>
      </c>
    </row>
    <row r="328" spans="1:17">
      <c r="A328">
        <v>750804338</v>
      </c>
      <c r="B328">
        <v>310781562</v>
      </c>
      <c r="C328">
        <v>75</v>
      </c>
      <c r="D328" t="s">
        <v>1522</v>
      </c>
      <c r="E328" t="str">
        <f>Tableau13[[#This Row],[FINESS géo]]&amp;" "&amp;Tableau13[[#This Row],[Raison sociale FINESS]]</f>
        <v>750804338 SSIAD ASEI DOM</v>
      </c>
      <c r="F328" t="s">
        <v>1499</v>
      </c>
      <c r="G328" t="s">
        <v>182</v>
      </c>
      <c r="H328" t="s">
        <v>1500</v>
      </c>
      <c r="I328">
        <v>111</v>
      </c>
      <c r="J328">
        <v>34</v>
      </c>
      <c r="K328">
        <v>0</v>
      </c>
      <c r="L328" t="s">
        <v>216</v>
      </c>
      <c r="M328">
        <v>75014</v>
      </c>
      <c r="N328">
        <v>75114</v>
      </c>
      <c r="O328" t="s">
        <v>203</v>
      </c>
      <c r="P328">
        <v>75001</v>
      </c>
      <c r="Q328">
        <v>75101</v>
      </c>
    </row>
    <row r="329" spans="1:17">
      <c r="A329">
        <v>750804338</v>
      </c>
      <c r="B329">
        <v>310781562</v>
      </c>
      <c r="C329">
        <v>75</v>
      </c>
      <c r="D329" t="s">
        <v>1522</v>
      </c>
      <c r="E329" t="str">
        <f>Tableau13[[#This Row],[FINESS géo]]&amp;" "&amp;Tableau13[[#This Row],[Raison sociale FINESS]]</f>
        <v>750804338 SSIAD ASEI DOM</v>
      </c>
      <c r="F329" t="s">
        <v>1499</v>
      </c>
      <c r="G329" t="s">
        <v>182</v>
      </c>
      <c r="H329" t="s">
        <v>1500</v>
      </c>
      <c r="I329">
        <v>111</v>
      </c>
      <c r="J329">
        <v>34</v>
      </c>
      <c r="K329">
        <v>0</v>
      </c>
      <c r="L329" s="21"/>
      <c r="M329" s="21"/>
      <c r="O329" t="s">
        <v>204</v>
      </c>
      <c r="P329">
        <v>75002</v>
      </c>
      <c r="Q329">
        <v>75102</v>
      </c>
    </row>
    <row r="330" spans="1:17">
      <c r="A330">
        <v>750804338</v>
      </c>
      <c r="B330">
        <v>310781562</v>
      </c>
      <c r="C330">
        <v>75</v>
      </c>
      <c r="D330" t="s">
        <v>1522</v>
      </c>
      <c r="E330" t="str">
        <f>Tableau13[[#This Row],[FINESS géo]]&amp;" "&amp;Tableau13[[#This Row],[Raison sociale FINESS]]</f>
        <v>750804338 SSIAD ASEI DOM</v>
      </c>
      <c r="F330" t="s">
        <v>1499</v>
      </c>
      <c r="G330" t="s">
        <v>182</v>
      </c>
      <c r="H330" t="s">
        <v>1500</v>
      </c>
      <c r="I330">
        <v>111</v>
      </c>
      <c r="J330">
        <v>34</v>
      </c>
      <c r="K330">
        <v>0</v>
      </c>
      <c r="L330" s="21"/>
      <c r="M330" s="21"/>
      <c r="O330" t="s">
        <v>205</v>
      </c>
      <c r="P330">
        <v>75003</v>
      </c>
      <c r="Q330">
        <v>75103</v>
      </c>
    </row>
    <row r="331" spans="1:17">
      <c r="A331">
        <v>750804338</v>
      </c>
      <c r="B331">
        <v>310781562</v>
      </c>
      <c r="C331">
        <v>75</v>
      </c>
      <c r="D331" t="s">
        <v>1522</v>
      </c>
      <c r="E331" t="str">
        <f>Tableau13[[#This Row],[FINESS géo]]&amp;" "&amp;Tableau13[[#This Row],[Raison sociale FINESS]]</f>
        <v>750804338 SSIAD ASEI DOM</v>
      </c>
      <c r="F331" t="s">
        <v>1499</v>
      </c>
      <c r="G331" t="s">
        <v>182</v>
      </c>
      <c r="H331" t="s">
        <v>1500</v>
      </c>
      <c r="I331">
        <v>111</v>
      </c>
      <c r="J331">
        <v>34</v>
      </c>
      <c r="K331">
        <v>0</v>
      </c>
      <c r="L331" s="21"/>
      <c r="M331" s="21"/>
      <c r="O331" t="s">
        <v>206</v>
      </c>
      <c r="P331">
        <v>75004</v>
      </c>
      <c r="Q331">
        <v>75104</v>
      </c>
    </row>
    <row r="332" spans="1:17">
      <c r="A332">
        <v>750804338</v>
      </c>
      <c r="B332">
        <v>310781562</v>
      </c>
      <c r="C332">
        <v>75</v>
      </c>
      <c r="D332" t="s">
        <v>1522</v>
      </c>
      <c r="E332" t="str">
        <f>Tableau13[[#This Row],[FINESS géo]]&amp;" "&amp;Tableau13[[#This Row],[Raison sociale FINESS]]</f>
        <v>750804338 SSIAD ASEI DOM</v>
      </c>
      <c r="F332" t="s">
        <v>1499</v>
      </c>
      <c r="G332" t="s">
        <v>182</v>
      </c>
      <c r="H332" t="s">
        <v>1500</v>
      </c>
      <c r="I332">
        <v>111</v>
      </c>
      <c r="J332">
        <v>34</v>
      </c>
      <c r="K332">
        <v>0</v>
      </c>
      <c r="L332" s="21"/>
      <c r="M332" s="21"/>
      <c r="O332" t="s">
        <v>207</v>
      </c>
      <c r="P332">
        <v>75005</v>
      </c>
      <c r="Q332">
        <v>75105</v>
      </c>
    </row>
    <row r="333" spans="1:17">
      <c r="A333">
        <v>750804338</v>
      </c>
      <c r="B333">
        <v>310781562</v>
      </c>
      <c r="C333">
        <v>75</v>
      </c>
      <c r="D333" t="s">
        <v>1522</v>
      </c>
      <c r="E333" t="str">
        <f>Tableau13[[#This Row],[FINESS géo]]&amp;" "&amp;Tableau13[[#This Row],[Raison sociale FINESS]]</f>
        <v>750804338 SSIAD ASEI DOM</v>
      </c>
      <c r="F333" t="s">
        <v>1499</v>
      </c>
      <c r="G333" t="s">
        <v>182</v>
      </c>
      <c r="H333" t="s">
        <v>1500</v>
      </c>
      <c r="I333">
        <v>111</v>
      </c>
      <c r="J333">
        <v>34</v>
      </c>
      <c r="K333">
        <v>0</v>
      </c>
      <c r="L333" s="21"/>
      <c r="M333" s="21"/>
      <c r="O333" t="s">
        <v>208</v>
      </c>
      <c r="P333">
        <v>75006</v>
      </c>
      <c r="Q333">
        <v>75106</v>
      </c>
    </row>
    <row r="334" spans="1:17">
      <c r="A334">
        <v>750804338</v>
      </c>
      <c r="B334">
        <v>310781562</v>
      </c>
      <c r="C334">
        <v>75</v>
      </c>
      <c r="D334" t="s">
        <v>1522</v>
      </c>
      <c r="E334" t="str">
        <f>Tableau13[[#This Row],[FINESS géo]]&amp;" "&amp;Tableau13[[#This Row],[Raison sociale FINESS]]</f>
        <v>750804338 SSIAD ASEI DOM</v>
      </c>
      <c r="F334" t="s">
        <v>1499</v>
      </c>
      <c r="G334" t="s">
        <v>182</v>
      </c>
      <c r="H334" t="s">
        <v>1500</v>
      </c>
      <c r="I334">
        <v>111</v>
      </c>
      <c r="J334">
        <v>34</v>
      </c>
      <c r="K334">
        <v>0</v>
      </c>
      <c r="L334" s="21"/>
      <c r="M334" s="21"/>
      <c r="O334" t="s">
        <v>209</v>
      </c>
      <c r="P334">
        <v>75007</v>
      </c>
      <c r="Q334">
        <v>75107</v>
      </c>
    </row>
    <row r="335" spans="1:17">
      <c r="A335">
        <v>750804338</v>
      </c>
      <c r="B335">
        <v>310781562</v>
      </c>
      <c r="C335">
        <v>75</v>
      </c>
      <c r="D335" t="s">
        <v>1522</v>
      </c>
      <c r="E335" t="str">
        <f>Tableau13[[#This Row],[FINESS géo]]&amp;" "&amp;Tableau13[[#This Row],[Raison sociale FINESS]]</f>
        <v>750804338 SSIAD ASEI DOM</v>
      </c>
      <c r="F335" t="s">
        <v>1499</v>
      </c>
      <c r="G335" t="s">
        <v>182</v>
      </c>
      <c r="H335" t="s">
        <v>1500</v>
      </c>
      <c r="I335">
        <v>111</v>
      </c>
      <c r="J335">
        <v>34</v>
      </c>
      <c r="K335">
        <v>0</v>
      </c>
      <c r="L335" s="21"/>
      <c r="M335" s="21"/>
      <c r="O335" t="s">
        <v>210</v>
      </c>
      <c r="P335">
        <v>75008</v>
      </c>
      <c r="Q335">
        <v>75108</v>
      </c>
    </row>
    <row r="336" spans="1:17">
      <c r="A336">
        <v>750804338</v>
      </c>
      <c r="B336">
        <v>310781562</v>
      </c>
      <c r="C336">
        <v>75</v>
      </c>
      <c r="D336" t="s">
        <v>1522</v>
      </c>
      <c r="E336" t="str">
        <f>Tableau13[[#This Row],[FINESS géo]]&amp;" "&amp;Tableau13[[#This Row],[Raison sociale FINESS]]</f>
        <v>750804338 SSIAD ASEI DOM</v>
      </c>
      <c r="F336" t="s">
        <v>1499</v>
      </c>
      <c r="G336" t="s">
        <v>182</v>
      </c>
      <c r="H336" t="s">
        <v>1500</v>
      </c>
      <c r="I336">
        <v>111</v>
      </c>
      <c r="J336">
        <v>34</v>
      </c>
      <c r="K336">
        <v>0</v>
      </c>
      <c r="L336" s="21"/>
      <c r="M336" s="21"/>
      <c r="O336" t="s">
        <v>211</v>
      </c>
      <c r="P336">
        <v>75009</v>
      </c>
      <c r="Q336">
        <v>75109</v>
      </c>
    </row>
    <row r="337" spans="1:17">
      <c r="A337">
        <v>750804338</v>
      </c>
      <c r="B337">
        <v>310781562</v>
      </c>
      <c r="C337">
        <v>75</v>
      </c>
      <c r="D337" t="s">
        <v>1522</v>
      </c>
      <c r="E337" t="str">
        <f>Tableau13[[#This Row],[FINESS géo]]&amp;" "&amp;Tableau13[[#This Row],[Raison sociale FINESS]]</f>
        <v>750804338 SSIAD ASEI DOM</v>
      </c>
      <c r="F337" t="s">
        <v>1499</v>
      </c>
      <c r="G337" t="s">
        <v>182</v>
      </c>
      <c r="H337" t="s">
        <v>1500</v>
      </c>
      <c r="I337">
        <v>111</v>
      </c>
      <c r="J337">
        <v>34</v>
      </c>
      <c r="K337">
        <v>0</v>
      </c>
      <c r="L337" s="21"/>
      <c r="M337" s="21"/>
      <c r="O337" t="s">
        <v>212</v>
      </c>
      <c r="P337">
        <v>75010</v>
      </c>
      <c r="Q337">
        <v>75110</v>
      </c>
    </row>
    <row r="338" spans="1:17">
      <c r="A338">
        <v>750804338</v>
      </c>
      <c r="B338">
        <v>310781562</v>
      </c>
      <c r="C338">
        <v>75</v>
      </c>
      <c r="D338" t="s">
        <v>1522</v>
      </c>
      <c r="E338" t="str">
        <f>Tableau13[[#This Row],[FINESS géo]]&amp;" "&amp;Tableau13[[#This Row],[Raison sociale FINESS]]</f>
        <v>750804338 SSIAD ASEI DOM</v>
      </c>
      <c r="F338" t="s">
        <v>1499</v>
      </c>
      <c r="G338" t="s">
        <v>182</v>
      </c>
      <c r="H338" t="s">
        <v>1500</v>
      </c>
      <c r="I338">
        <v>111</v>
      </c>
      <c r="J338">
        <v>34</v>
      </c>
      <c r="K338">
        <v>0</v>
      </c>
      <c r="L338" s="21"/>
      <c r="M338" s="21"/>
      <c r="O338" t="s">
        <v>213</v>
      </c>
      <c r="P338">
        <v>75011</v>
      </c>
      <c r="Q338">
        <v>75111</v>
      </c>
    </row>
    <row r="339" spans="1:17">
      <c r="A339">
        <v>750804338</v>
      </c>
      <c r="B339">
        <v>310781562</v>
      </c>
      <c r="C339">
        <v>75</v>
      </c>
      <c r="D339" t="s">
        <v>1522</v>
      </c>
      <c r="E339" t="str">
        <f>Tableau13[[#This Row],[FINESS géo]]&amp;" "&amp;Tableau13[[#This Row],[Raison sociale FINESS]]</f>
        <v>750804338 SSIAD ASEI DOM</v>
      </c>
      <c r="F339" t="s">
        <v>1499</v>
      </c>
      <c r="G339" t="s">
        <v>182</v>
      </c>
      <c r="H339" t="s">
        <v>1500</v>
      </c>
      <c r="I339">
        <v>111</v>
      </c>
      <c r="J339">
        <v>34</v>
      </c>
      <c r="K339">
        <v>0</v>
      </c>
      <c r="L339" s="21"/>
      <c r="M339" s="21"/>
      <c r="O339" t="s">
        <v>214</v>
      </c>
      <c r="P339">
        <v>75012</v>
      </c>
      <c r="Q339">
        <v>75112</v>
      </c>
    </row>
    <row r="340" spans="1:17">
      <c r="A340">
        <v>750804338</v>
      </c>
      <c r="B340">
        <v>310781562</v>
      </c>
      <c r="C340">
        <v>75</v>
      </c>
      <c r="D340" t="s">
        <v>1522</v>
      </c>
      <c r="E340" t="str">
        <f>Tableau13[[#This Row],[FINESS géo]]&amp;" "&amp;Tableau13[[#This Row],[Raison sociale FINESS]]</f>
        <v>750804338 SSIAD ASEI DOM</v>
      </c>
      <c r="F340" t="s">
        <v>1499</v>
      </c>
      <c r="G340" t="s">
        <v>182</v>
      </c>
      <c r="H340" t="s">
        <v>1500</v>
      </c>
      <c r="I340">
        <v>111</v>
      </c>
      <c r="J340">
        <v>34</v>
      </c>
      <c r="K340">
        <v>0</v>
      </c>
      <c r="L340" s="21"/>
      <c r="M340" s="21"/>
      <c r="O340" t="s">
        <v>215</v>
      </c>
      <c r="P340">
        <v>75013</v>
      </c>
      <c r="Q340">
        <v>75113</v>
      </c>
    </row>
    <row r="341" spans="1:17">
      <c r="A341">
        <v>750804338</v>
      </c>
      <c r="B341">
        <v>310781562</v>
      </c>
      <c r="C341">
        <v>75</v>
      </c>
      <c r="D341" t="s">
        <v>1522</v>
      </c>
      <c r="E341" t="str">
        <f>Tableau13[[#This Row],[FINESS géo]]&amp;" "&amp;Tableau13[[#This Row],[Raison sociale FINESS]]</f>
        <v>750804338 SSIAD ASEI DOM</v>
      </c>
      <c r="F341" t="s">
        <v>1499</v>
      </c>
      <c r="G341" t="s">
        <v>182</v>
      </c>
      <c r="H341" t="s">
        <v>1500</v>
      </c>
      <c r="I341">
        <v>111</v>
      </c>
      <c r="J341">
        <v>34</v>
      </c>
      <c r="K341">
        <v>0</v>
      </c>
      <c r="L341" s="21"/>
      <c r="M341" s="21"/>
      <c r="O341" t="s">
        <v>216</v>
      </c>
      <c r="P341">
        <v>75014</v>
      </c>
      <c r="Q341">
        <v>75114</v>
      </c>
    </row>
    <row r="342" spans="1:17">
      <c r="A342">
        <v>750804338</v>
      </c>
      <c r="B342">
        <v>310781562</v>
      </c>
      <c r="C342">
        <v>75</v>
      </c>
      <c r="D342" t="s">
        <v>1522</v>
      </c>
      <c r="E342" t="str">
        <f>Tableau13[[#This Row],[FINESS géo]]&amp;" "&amp;Tableau13[[#This Row],[Raison sociale FINESS]]</f>
        <v>750804338 SSIAD ASEI DOM</v>
      </c>
      <c r="F342" t="s">
        <v>1499</v>
      </c>
      <c r="G342" t="s">
        <v>182</v>
      </c>
      <c r="H342" t="s">
        <v>1500</v>
      </c>
      <c r="I342">
        <v>111</v>
      </c>
      <c r="J342">
        <v>34</v>
      </c>
      <c r="K342">
        <v>0</v>
      </c>
      <c r="L342" s="21"/>
      <c r="M342" s="21"/>
      <c r="O342" t="s">
        <v>217</v>
      </c>
      <c r="P342">
        <v>75015</v>
      </c>
      <c r="Q342">
        <v>75115</v>
      </c>
    </row>
    <row r="343" spans="1:17">
      <c r="A343">
        <v>750804338</v>
      </c>
      <c r="B343">
        <v>310781562</v>
      </c>
      <c r="C343">
        <v>75</v>
      </c>
      <c r="D343" t="s">
        <v>1522</v>
      </c>
      <c r="E343" t="str">
        <f>Tableau13[[#This Row],[FINESS géo]]&amp;" "&amp;Tableau13[[#This Row],[Raison sociale FINESS]]</f>
        <v>750804338 SSIAD ASEI DOM</v>
      </c>
      <c r="F343" t="s">
        <v>1499</v>
      </c>
      <c r="G343" t="s">
        <v>182</v>
      </c>
      <c r="H343" t="s">
        <v>1500</v>
      </c>
      <c r="I343">
        <v>111</v>
      </c>
      <c r="J343">
        <v>34</v>
      </c>
      <c r="K343">
        <v>0</v>
      </c>
      <c r="L343" s="21"/>
      <c r="M343" s="21"/>
      <c r="O343" t="s">
        <v>218</v>
      </c>
      <c r="P343">
        <v>75016</v>
      </c>
      <c r="Q343">
        <v>75116</v>
      </c>
    </row>
    <row r="344" spans="1:17">
      <c r="A344">
        <v>750804338</v>
      </c>
      <c r="B344">
        <v>310781562</v>
      </c>
      <c r="C344">
        <v>75</v>
      </c>
      <c r="D344" t="s">
        <v>1522</v>
      </c>
      <c r="E344" t="str">
        <f>Tableau13[[#This Row],[FINESS géo]]&amp;" "&amp;Tableau13[[#This Row],[Raison sociale FINESS]]</f>
        <v>750804338 SSIAD ASEI DOM</v>
      </c>
      <c r="F344" t="s">
        <v>1499</v>
      </c>
      <c r="G344" t="s">
        <v>182</v>
      </c>
      <c r="H344" t="s">
        <v>1500</v>
      </c>
      <c r="I344">
        <v>111</v>
      </c>
      <c r="J344">
        <v>34</v>
      </c>
      <c r="K344">
        <v>0</v>
      </c>
      <c r="L344" s="21"/>
      <c r="M344" s="21"/>
      <c r="O344" t="s">
        <v>219</v>
      </c>
      <c r="P344">
        <v>75017</v>
      </c>
      <c r="Q344">
        <v>75117</v>
      </c>
    </row>
    <row r="345" spans="1:17">
      <c r="A345">
        <v>750804338</v>
      </c>
      <c r="B345">
        <v>310781562</v>
      </c>
      <c r="C345">
        <v>75</v>
      </c>
      <c r="D345" t="s">
        <v>1522</v>
      </c>
      <c r="E345" t="str">
        <f>Tableau13[[#This Row],[FINESS géo]]&amp;" "&amp;Tableau13[[#This Row],[Raison sociale FINESS]]</f>
        <v>750804338 SSIAD ASEI DOM</v>
      </c>
      <c r="F345" t="s">
        <v>1499</v>
      </c>
      <c r="G345" t="s">
        <v>182</v>
      </c>
      <c r="H345" t="s">
        <v>1500</v>
      </c>
      <c r="I345">
        <v>111</v>
      </c>
      <c r="J345">
        <v>34</v>
      </c>
      <c r="K345">
        <v>0</v>
      </c>
      <c r="L345" s="21"/>
      <c r="M345" s="21"/>
      <c r="O345" t="s">
        <v>220</v>
      </c>
      <c r="P345">
        <v>75018</v>
      </c>
      <c r="Q345">
        <v>75118</v>
      </c>
    </row>
    <row r="346" spans="1:17">
      <c r="A346">
        <v>750804338</v>
      </c>
      <c r="B346">
        <v>310781562</v>
      </c>
      <c r="C346">
        <v>75</v>
      </c>
      <c r="D346" t="s">
        <v>1522</v>
      </c>
      <c r="E346" t="str">
        <f>Tableau13[[#This Row],[FINESS géo]]&amp;" "&amp;Tableau13[[#This Row],[Raison sociale FINESS]]</f>
        <v>750804338 SSIAD ASEI DOM</v>
      </c>
      <c r="F346" t="s">
        <v>1499</v>
      </c>
      <c r="G346" t="s">
        <v>182</v>
      </c>
      <c r="H346" t="s">
        <v>1500</v>
      </c>
      <c r="I346">
        <v>111</v>
      </c>
      <c r="J346">
        <v>34</v>
      </c>
      <c r="K346">
        <v>0</v>
      </c>
      <c r="L346" s="21"/>
      <c r="M346" s="21"/>
      <c r="O346" t="s">
        <v>221</v>
      </c>
      <c r="P346">
        <v>75019</v>
      </c>
      <c r="Q346">
        <v>75119</v>
      </c>
    </row>
    <row r="347" spans="1:17">
      <c r="A347">
        <v>750804338</v>
      </c>
      <c r="B347">
        <v>310781562</v>
      </c>
      <c r="C347">
        <v>75</v>
      </c>
      <c r="D347" t="s">
        <v>1522</v>
      </c>
      <c r="E347" t="str">
        <f>Tableau13[[#This Row],[FINESS géo]]&amp;" "&amp;Tableau13[[#This Row],[Raison sociale FINESS]]</f>
        <v>750804338 SSIAD ASEI DOM</v>
      </c>
      <c r="F347" t="s">
        <v>1499</v>
      </c>
      <c r="G347" t="s">
        <v>182</v>
      </c>
      <c r="H347" t="s">
        <v>1500</v>
      </c>
      <c r="I347">
        <v>111</v>
      </c>
      <c r="J347">
        <v>34</v>
      </c>
      <c r="K347">
        <v>0</v>
      </c>
      <c r="L347" s="21"/>
      <c r="M347" s="21"/>
      <c r="O347" t="s">
        <v>222</v>
      </c>
      <c r="P347">
        <v>75020</v>
      </c>
      <c r="Q347">
        <v>75120</v>
      </c>
    </row>
    <row r="348" spans="1:17">
      <c r="A348">
        <v>750804353</v>
      </c>
      <c r="B348">
        <v>750001570</v>
      </c>
      <c r="C348">
        <v>75</v>
      </c>
      <c r="D348" t="s">
        <v>1523</v>
      </c>
      <c r="E348" t="str">
        <f>Tableau13[[#This Row],[FINESS géo]]&amp;" "&amp;Tableau13[[#This Row],[Raison sociale FINESS]]</f>
        <v>750804353 SSIAD COEUR DE VILLE</v>
      </c>
      <c r="F348" t="s">
        <v>1499</v>
      </c>
      <c r="G348" t="s">
        <v>182</v>
      </c>
      <c r="H348" t="s">
        <v>1500</v>
      </c>
      <c r="I348">
        <v>235</v>
      </c>
      <c r="J348">
        <v>15</v>
      </c>
      <c r="K348">
        <v>10</v>
      </c>
      <c r="L348" t="s">
        <v>217</v>
      </c>
      <c r="M348">
        <v>75015</v>
      </c>
      <c r="N348">
        <v>75115</v>
      </c>
      <c r="O348" t="s">
        <v>203</v>
      </c>
      <c r="P348">
        <v>75001</v>
      </c>
      <c r="Q348">
        <v>75101</v>
      </c>
    </row>
    <row r="349" spans="1:17">
      <c r="A349">
        <v>750804353</v>
      </c>
      <c r="B349">
        <v>750001570</v>
      </c>
      <c r="C349">
        <v>75</v>
      </c>
      <c r="D349" t="s">
        <v>1523</v>
      </c>
      <c r="E349" t="str">
        <f>Tableau13[[#This Row],[FINESS géo]]&amp;" "&amp;Tableau13[[#This Row],[Raison sociale FINESS]]</f>
        <v>750804353 SSIAD COEUR DE VILLE</v>
      </c>
      <c r="F349" t="s">
        <v>1499</v>
      </c>
      <c r="G349" t="s">
        <v>182</v>
      </c>
      <c r="H349" t="s">
        <v>1500</v>
      </c>
      <c r="I349">
        <v>235</v>
      </c>
      <c r="J349">
        <v>15</v>
      </c>
      <c r="K349">
        <v>10</v>
      </c>
      <c r="L349" s="21"/>
      <c r="M349" s="21"/>
      <c r="O349" t="s">
        <v>204</v>
      </c>
      <c r="P349">
        <v>75002</v>
      </c>
      <c r="Q349">
        <v>75102</v>
      </c>
    </row>
    <row r="350" spans="1:17">
      <c r="A350">
        <v>750804353</v>
      </c>
      <c r="B350">
        <v>750001570</v>
      </c>
      <c r="C350">
        <v>75</v>
      </c>
      <c r="D350" t="s">
        <v>1523</v>
      </c>
      <c r="E350" t="str">
        <f>Tableau13[[#This Row],[FINESS géo]]&amp;" "&amp;Tableau13[[#This Row],[Raison sociale FINESS]]</f>
        <v>750804353 SSIAD COEUR DE VILLE</v>
      </c>
      <c r="F350" t="s">
        <v>1499</v>
      </c>
      <c r="G350" t="s">
        <v>182</v>
      </c>
      <c r="H350" t="s">
        <v>1500</v>
      </c>
      <c r="I350">
        <v>235</v>
      </c>
      <c r="J350">
        <v>15</v>
      </c>
      <c r="K350">
        <v>10</v>
      </c>
      <c r="L350" s="21"/>
      <c r="M350" s="21"/>
      <c r="O350" t="s">
        <v>205</v>
      </c>
      <c r="P350">
        <v>75003</v>
      </c>
      <c r="Q350">
        <v>75103</v>
      </c>
    </row>
    <row r="351" spans="1:17">
      <c r="A351">
        <v>750804353</v>
      </c>
      <c r="B351">
        <v>750001570</v>
      </c>
      <c r="C351">
        <v>75</v>
      </c>
      <c r="D351" t="s">
        <v>1523</v>
      </c>
      <c r="E351" t="str">
        <f>Tableau13[[#This Row],[FINESS géo]]&amp;" "&amp;Tableau13[[#This Row],[Raison sociale FINESS]]</f>
        <v>750804353 SSIAD COEUR DE VILLE</v>
      </c>
      <c r="F351" t="s">
        <v>1499</v>
      </c>
      <c r="G351" t="s">
        <v>182</v>
      </c>
      <c r="H351" t="s">
        <v>1500</v>
      </c>
      <c r="I351">
        <v>235</v>
      </c>
      <c r="J351">
        <v>15</v>
      </c>
      <c r="K351">
        <v>10</v>
      </c>
      <c r="L351" s="21"/>
      <c r="M351" s="21"/>
      <c r="O351" t="s">
        <v>206</v>
      </c>
      <c r="P351">
        <v>75004</v>
      </c>
      <c r="Q351">
        <v>75104</v>
      </c>
    </row>
    <row r="352" spans="1:17">
      <c r="A352">
        <v>750804353</v>
      </c>
      <c r="B352">
        <v>750001570</v>
      </c>
      <c r="C352">
        <v>75</v>
      </c>
      <c r="D352" t="s">
        <v>1523</v>
      </c>
      <c r="E352" t="str">
        <f>Tableau13[[#This Row],[FINESS géo]]&amp;" "&amp;Tableau13[[#This Row],[Raison sociale FINESS]]</f>
        <v>750804353 SSIAD COEUR DE VILLE</v>
      </c>
      <c r="F352" t="s">
        <v>1499</v>
      </c>
      <c r="G352" t="s">
        <v>182</v>
      </c>
      <c r="H352" t="s">
        <v>1500</v>
      </c>
      <c r="I352">
        <v>235</v>
      </c>
      <c r="J352">
        <v>15</v>
      </c>
      <c r="K352">
        <v>10</v>
      </c>
      <c r="L352" s="21"/>
      <c r="M352" s="21"/>
      <c r="O352" t="s">
        <v>207</v>
      </c>
      <c r="P352">
        <v>75005</v>
      </c>
      <c r="Q352">
        <v>75105</v>
      </c>
    </row>
    <row r="353" spans="1:17">
      <c r="A353">
        <v>750804353</v>
      </c>
      <c r="B353">
        <v>750001570</v>
      </c>
      <c r="C353">
        <v>75</v>
      </c>
      <c r="D353" t="s">
        <v>1523</v>
      </c>
      <c r="E353" t="str">
        <f>Tableau13[[#This Row],[FINESS géo]]&amp;" "&amp;Tableau13[[#This Row],[Raison sociale FINESS]]</f>
        <v>750804353 SSIAD COEUR DE VILLE</v>
      </c>
      <c r="F353" t="s">
        <v>1499</v>
      </c>
      <c r="G353" t="s">
        <v>182</v>
      </c>
      <c r="H353" t="s">
        <v>1500</v>
      </c>
      <c r="I353">
        <v>235</v>
      </c>
      <c r="J353">
        <v>15</v>
      </c>
      <c r="K353">
        <v>10</v>
      </c>
      <c r="L353" s="21"/>
      <c r="M353" s="21"/>
      <c r="O353" t="s">
        <v>208</v>
      </c>
      <c r="P353">
        <v>75006</v>
      </c>
      <c r="Q353">
        <v>75106</v>
      </c>
    </row>
    <row r="354" spans="1:17">
      <c r="A354">
        <v>750804353</v>
      </c>
      <c r="B354">
        <v>750001570</v>
      </c>
      <c r="C354">
        <v>75</v>
      </c>
      <c r="D354" t="s">
        <v>1523</v>
      </c>
      <c r="E354" t="str">
        <f>Tableau13[[#This Row],[FINESS géo]]&amp;" "&amp;Tableau13[[#This Row],[Raison sociale FINESS]]</f>
        <v>750804353 SSIAD COEUR DE VILLE</v>
      </c>
      <c r="F354" t="s">
        <v>1499</v>
      </c>
      <c r="G354" t="s">
        <v>182</v>
      </c>
      <c r="H354" t="s">
        <v>1500</v>
      </c>
      <c r="I354">
        <v>235</v>
      </c>
      <c r="J354">
        <v>15</v>
      </c>
      <c r="K354">
        <v>10</v>
      </c>
      <c r="L354" s="21"/>
      <c r="M354" s="21"/>
      <c r="O354" t="s">
        <v>209</v>
      </c>
      <c r="P354">
        <v>75007</v>
      </c>
      <c r="Q354">
        <v>75107</v>
      </c>
    </row>
    <row r="355" spans="1:17">
      <c r="A355">
        <v>750804353</v>
      </c>
      <c r="B355">
        <v>750001570</v>
      </c>
      <c r="C355">
        <v>75</v>
      </c>
      <c r="D355" t="s">
        <v>1523</v>
      </c>
      <c r="E355" t="str">
        <f>Tableau13[[#This Row],[FINESS géo]]&amp;" "&amp;Tableau13[[#This Row],[Raison sociale FINESS]]</f>
        <v>750804353 SSIAD COEUR DE VILLE</v>
      </c>
      <c r="F355" t="s">
        <v>1499</v>
      </c>
      <c r="G355" t="s">
        <v>182</v>
      </c>
      <c r="H355" t="s">
        <v>1500</v>
      </c>
      <c r="I355">
        <v>235</v>
      </c>
      <c r="J355">
        <v>15</v>
      </c>
      <c r="K355">
        <v>10</v>
      </c>
      <c r="L355" s="21"/>
      <c r="M355" s="21"/>
      <c r="O355" t="s">
        <v>210</v>
      </c>
      <c r="P355">
        <v>75008</v>
      </c>
      <c r="Q355">
        <v>75108</v>
      </c>
    </row>
    <row r="356" spans="1:17">
      <c r="A356">
        <v>750804353</v>
      </c>
      <c r="B356">
        <v>750001570</v>
      </c>
      <c r="C356">
        <v>75</v>
      </c>
      <c r="D356" t="s">
        <v>1523</v>
      </c>
      <c r="E356" t="str">
        <f>Tableau13[[#This Row],[FINESS géo]]&amp;" "&amp;Tableau13[[#This Row],[Raison sociale FINESS]]</f>
        <v>750804353 SSIAD COEUR DE VILLE</v>
      </c>
      <c r="F356" t="s">
        <v>1499</v>
      </c>
      <c r="G356" t="s">
        <v>182</v>
      </c>
      <c r="H356" t="s">
        <v>1500</v>
      </c>
      <c r="I356">
        <v>235</v>
      </c>
      <c r="J356">
        <v>15</v>
      </c>
      <c r="K356">
        <v>10</v>
      </c>
      <c r="L356" s="21"/>
      <c r="M356" s="21"/>
      <c r="O356" t="s">
        <v>211</v>
      </c>
      <c r="P356">
        <v>75009</v>
      </c>
      <c r="Q356">
        <v>75109</v>
      </c>
    </row>
    <row r="357" spans="1:17">
      <c r="A357">
        <v>750804353</v>
      </c>
      <c r="B357">
        <v>750001570</v>
      </c>
      <c r="C357">
        <v>75</v>
      </c>
      <c r="D357" t="s">
        <v>1523</v>
      </c>
      <c r="E357" t="str">
        <f>Tableau13[[#This Row],[FINESS géo]]&amp;" "&amp;Tableau13[[#This Row],[Raison sociale FINESS]]</f>
        <v>750804353 SSIAD COEUR DE VILLE</v>
      </c>
      <c r="F357" t="s">
        <v>1499</v>
      </c>
      <c r="G357" t="s">
        <v>182</v>
      </c>
      <c r="H357" t="s">
        <v>1500</v>
      </c>
      <c r="I357">
        <v>235</v>
      </c>
      <c r="J357">
        <v>15</v>
      </c>
      <c r="K357">
        <v>10</v>
      </c>
      <c r="L357" s="21"/>
      <c r="M357" s="21"/>
      <c r="O357" t="s">
        <v>212</v>
      </c>
      <c r="P357">
        <v>75010</v>
      </c>
      <c r="Q357">
        <v>75110</v>
      </c>
    </row>
    <row r="358" spans="1:17">
      <c r="A358">
        <v>750804353</v>
      </c>
      <c r="B358">
        <v>750001570</v>
      </c>
      <c r="C358">
        <v>75</v>
      </c>
      <c r="D358" t="s">
        <v>1523</v>
      </c>
      <c r="E358" t="str">
        <f>Tableau13[[#This Row],[FINESS géo]]&amp;" "&amp;Tableau13[[#This Row],[Raison sociale FINESS]]</f>
        <v>750804353 SSIAD COEUR DE VILLE</v>
      </c>
      <c r="F358" t="s">
        <v>1499</v>
      </c>
      <c r="G358" t="s">
        <v>182</v>
      </c>
      <c r="H358" t="s">
        <v>1500</v>
      </c>
      <c r="I358">
        <v>235</v>
      </c>
      <c r="J358">
        <v>15</v>
      </c>
      <c r="K358">
        <v>10</v>
      </c>
      <c r="L358" s="21"/>
      <c r="M358" s="21"/>
      <c r="O358" t="s">
        <v>213</v>
      </c>
      <c r="P358">
        <v>75011</v>
      </c>
      <c r="Q358">
        <v>75111</v>
      </c>
    </row>
    <row r="359" spans="1:17">
      <c r="A359">
        <v>750804353</v>
      </c>
      <c r="B359">
        <v>750001570</v>
      </c>
      <c r="C359">
        <v>75</v>
      </c>
      <c r="D359" t="s">
        <v>1523</v>
      </c>
      <c r="E359" t="str">
        <f>Tableau13[[#This Row],[FINESS géo]]&amp;" "&amp;Tableau13[[#This Row],[Raison sociale FINESS]]</f>
        <v>750804353 SSIAD COEUR DE VILLE</v>
      </c>
      <c r="F359" t="s">
        <v>1499</v>
      </c>
      <c r="G359" t="s">
        <v>182</v>
      </c>
      <c r="H359" t="s">
        <v>1500</v>
      </c>
      <c r="I359">
        <v>235</v>
      </c>
      <c r="J359">
        <v>15</v>
      </c>
      <c r="K359">
        <v>10</v>
      </c>
      <c r="L359" s="21"/>
      <c r="M359" s="21"/>
      <c r="O359" t="s">
        <v>214</v>
      </c>
      <c r="P359">
        <v>75012</v>
      </c>
      <c r="Q359">
        <v>75112</v>
      </c>
    </row>
    <row r="360" spans="1:17">
      <c r="A360">
        <v>750804353</v>
      </c>
      <c r="B360">
        <v>750001570</v>
      </c>
      <c r="C360">
        <v>75</v>
      </c>
      <c r="D360" t="s">
        <v>1523</v>
      </c>
      <c r="E360" t="str">
        <f>Tableau13[[#This Row],[FINESS géo]]&amp;" "&amp;Tableau13[[#This Row],[Raison sociale FINESS]]</f>
        <v>750804353 SSIAD COEUR DE VILLE</v>
      </c>
      <c r="F360" t="s">
        <v>1499</v>
      </c>
      <c r="G360" t="s">
        <v>182</v>
      </c>
      <c r="H360" t="s">
        <v>1500</v>
      </c>
      <c r="I360">
        <v>235</v>
      </c>
      <c r="J360">
        <v>15</v>
      </c>
      <c r="K360">
        <v>10</v>
      </c>
      <c r="L360" s="21"/>
      <c r="M360" s="21"/>
      <c r="O360" t="s">
        <v>215</v>
      </c>
      <c r="P360">
        <v>75013</v>
      </c>
      <c r="Q360">
        <v>75113</v>
      </c>
    </row>
    <row r="361" spans="1:17">
      <c r="A361">
        <v>750804353</v>
      </c>
      <c r="B361">
        <v>750001570</v>
      </c>
      <c r="C361">
        <v>75</v>
      </c>
      <c r="D361" t="s">
        <v>1523</v>
      </c>
      <c r="E361" t="str">
        <f>Tableau13[[#This Row],[FINESS géo]]&amp;" "&amp;Tableau13[[#This Row],[Raison sociale FINESS]]</f>
        <v>750804353 SSIAD COEUR DE VILLE</v>
      </c>
      <c r="F361" t="s">
        <v>1499</v>
      </c>
      <c r="G361" t="s">
        <v>182</v>
      </c>
      <c r="H361" t="s">
        <v>1500</v>
      </c>
      <c r="I361">
        <v>235</v>
      </c>
      <c r="J361">
        <v>15</v>
      </c>
      <c r="K361">
        <v>10</v>
      </c>
      <c r="L361" s="21"/>
      <c r="M361" s="21"/>
      <c r="O361" t="s">
        <v>216</v>
      </c>
      <c r="P361">
        <v>75014</v>
      </c>
      <c r="Q361">
        <v>75114</v>
      </c>
    </row>
    <row r="362" spans="1:17">
      <c r="A362">
        <v>750804353</v>
      </c>
      <c r="B362">
        <v>750001570</v>
      </c>
      <c r="C362">
        <v>75</v>
      </c>
      <c r="D362" t="s">
        <v>1523</v>
      </c>
      <c r="E362" t="str">
        <f>Tableau13[[#This Row],[FINESS géo]]&amp;" "&amp;Tableau13[[#This Row],[Raison sociale FINESS]]</f>
        <v>750804353 SSIAD COEUR DE VILLE</v>
      </c>
      <c r="F362" t="s">
        <v>1499</v>
      </c>
      <c r="G362" t="s">
        <v>182</v>
      </c>
      <c r="H362" t="s">
        <v>1500</v>
      </c>
      <c r="I362">
        <v>235</v>
      </c>
      <c r="J362">
        <v>15</v>
      </c>
      <c r="K362">
        <v>10</v>
      </c>
      <c r="L362" s="21"/>
      <c r="M362" s="21"/>
      <c r="O362" t="s">
        <v>217</v>
      </c>
      <c r="P362">
        <v>75015</v>
      </c>
      <c r="Q362">
        <v>75115</v>
      </c>
    </row>
    <row r="363" spans="1:17">
      <c r="A363">
        <v>750804353</v>
      </c>
      <c r="B363">
        <v>750001570</v>
      </c>
      <c r="C363">
        <v>75</v>
      </c>
      <c r="D363" t="s">
        <v>1523</v>
      </c>
      <c r="E363" t="str">
        <f>Tableau13[[#This Row],[FINESS géo]]&amp;" "&amp;Tableau13[[#This Row],[Raison sociale FINESS]]</f>
        <v>750804353 SSIAD COEUR DE VILLE</v>
      </c>
      <c r="F363" t="s">
        <v>1499</v>
      </c>
      <c r="G363" t="s">
        <v>182</v>
      </c>
      <c r="H363" t="s">
        <v>1500</v>
      </c>
      <c r="I363">
        <v>235</v>
      </c>
      <c r="J363">
        <v>15</v>
      </c>
      <c r="K363">
        <v>10</v>
      </c>
      <c r="L363" s="21"/>
      <c r="M363" s="21"/>
      <c r="O363" t="s">
        <v>218</v>
      </c>
      <c r="P363">
        <v>75016</v>
      </c>
      <c r="Q363">
        <v>75116</v>
      </c>
    </row>
    <row r="364" spans="1:17">
      <c r="A364">
        <v>750804353</v>
      </c>
      <c r="B364">
        <v>750001570</v>
      </c>
      <c r="C364">
        <v>75</v>
      </c>
      <c r="D364" t="s">
        <v>1523</v>
      </c>
      <c r="E364" t="str">
        <f>Tableau13[[#This Row],[FINESS géo]]&amp;" "&amp;Tableau13[[#This Row],[Raison sociale FINESS]]</f>
        <v>750804353 SSIAD COEUR DE VILLE</v>
      </c>
      <c r="F364" t="s">
        <v>1499</v>
      </c>
      <c r="G364" t="s">
        <v>182</v>
      </c>
      <c r="H364" t="s">
        <v>1500</v>
      </c>
      <c r="I364">
        <v>235</v>
      </c>
      <c r="J364">
        <v>15</v>
      </c>
      <c r="K364">
        <v>10</v>
      </c>
      <c r="L364" s="21"/>
      <c r="M364" s="21"/>
      <c r="O364" t="s">
        <v>219</v>
      </c>
      <c r="P364">
        <v>75017</v>
      </c>
      <c r="Q364">
        <v>75117</v>
      </c>
    </row>
    <row r="365" spans="1:17">
      <c r="A365">
        <v>750804353</v>
      </c>
      <c r="B365">
        <v>750001570</v>
      </c>
      <c r="C365">
        <v>75</v>
      </c>
      <c r="D365" t="s">
        <v>1523</v>
      </c>
      <c r="E365" t="str">
        <f>Tableau13[[#This Row],[FINESS géo]]&amp;" "&amp;Tableau13[[#This Row],[Raison sociale FINESS]]</f>
        <v>750804353 SSIAD COEUR DE VILLE</v>
      </c>
      <c r="F365" t="s">
        <v>1499</v>
      </c>
      <c r="G365" t="s">
        <v>182</v>
      </c>
      <c r="H365" t="s">
        <v>1500</v>
      </c>
      <c r="I365">
        <v>235</v>
      </c>
      <c r="J365">
        <v>15</v>
      </c>
      <c r="K365">
        <v>10</v>
      </c>
      <c r="L365" s="21"/>
      <c r="M365" s="21"/>
      <c r="O365" t="s">
        <v>220</v>
      </c>
      <c r="P365">
        <v>75018</v>
      </c>
      <c r="Q365">
        <v>75118</v>
      </c>
    </row>
    <row r="366" spans="1:17">
      <c r="A366">
        <v>750804353</v>
      </c>
      <c r="B366">
        <v>750001570</v>
      </c>
      <c r="C366">
        <v>75</v>
      </c>
      <c r="D366" t="s">
        <v>1523</v>
      </c>
      <c r="E366" t="str">
        <f>Tableau13[[#This Row],[FINESS géo]]&amp;" "&amp;Tableau13[[#This Row],[Raison sociale FINESS]]</f>
        <v>750804353 SSIAD COEUR DE VILLE</v>
      </c>
      <c r="F366" t="s">
        <v>1499</v>
      </c>
      <c r="G366" t="s">
        <v>182</v>
      </c>
      <c r="H366" t="s">
        <v>1500</v>
      </c>
      <c r="I366">
        <v>235</v>
      </c>
      <c r="J366">
        <v>15</v>
      </c>
      <c r="K366">
        <v>10</v>
      </c>
      <c r="L366" s="21"/>
      <c r="M366" s="21"/>
      <c r="O366" t="s">
        <v>221</v>
      </c>
      <c r="P366">
        <v>75019</v>
      </c>
      <c r="Q366">
        <v>75119</v>
      </c>
    </row>
    <row r="367" spans="1:17">
      <c r="A367">
        <v>750804353</v>
      </c>
      <c r="B367">
        <v>750001570</v>
      </c>
      <c r="C367">
        <v>75</v>
      </c>
      <c r="D367" t="s">
        <v>1523</v>
      </c>
      <c r="E367" t="str">
        <f>Tableau13[[#This Row],[FINESS géo]]&amp;" "&amp;Tableau13[[#This Row],[Raison sociale FINESS]]</f>
        <v>750804353 SSIAD COEUR DE VILLE</v>
      </c>
      <c r="F367" t="s">
        <v>1499</v>
      </c>
      <c r="G367" t="s">
        <v>182</v>
      </c>
      <c r="H367" t="s">
        <v>1500</v>
      </c>
      <c r="I367">
        <v>235</v>
      </c>
      <c r="J367">
        <v>15</v>
      </c>
      <c r="K367">
        <v>10</v>
      </c>
      <c r="L367" s="21"/>
      <c r="M367" s="21"/>
      <c r="O367" t="s">
        <v>222</v>
      </c>
      <c r="P367">
        <v>75020</v>
      </c>
      <c r="Q367">
        <v>75120</v>
      </c>
    </row>
    <row r="368" spans="1:17">
      <c r="A368">
        <v>750804361</v>
      </c>
      <c r="B368">
        <v>750815367</v>
      </c>
      <c r="C368">
        <v>75</v>
      </c>
      <c r="D368" t="s">
        <v>1524</v>
      </c>
      <c r="E368" t="str">
        <f>Tableau13[[#This Row],[FINESS géo]]&amp;" "&amp;Tableau13[[#This Row],[Raison sociale FINESS]]</f>
        <v>750804361 SPASAD MAISON DES CHAMPS</v>
      </c>
      <c r="F368" t="s">
        <v>1502</v>
      </c>
      <c r="G368" t="s">
        <v>182</v>
      </c>
      <c r="H368" t="s">
        <v>1500</v>
      </c>
      <c r="I368">
        <v>300</v>
      </c>
      <c r="J368">
        <v>25</v>
      </c>
      <c r="K368">
        <v>20</v>
      </c>
      <c r="L368" t="s">
        <v>221</v>
      </c>
      <c r="M368">
        <v>75019</v>
      </c>
      <c r="N368">
        <v>75119</v>
      </c>
      <c r="O368" t="s">
        <v>203</v>
      </c>
      <c r="P368">
        <v>75001</v>
      </c>
      <c r="Q368">
        <v>75101</v>
      </c>
    </row>
    <row r="369" spans="1:17">
      <c r="A369">
        <v>750804361</v>
      </c>
      <c r="B369">
        <v>750815367</v>
      </c>
      <c r="C369">
        <v>75</v>
      </c>
      <c r="D369" t="s">
        <v>1524</v>
      </c>
      <c r="E369" t="str">
        <f>Tableau13[[#This Row],[FINESS géo]]&amp;" "&amp;Tableau13[[#This Row],[Raison sociale FINESS]]</f>
        <v>750804361 SPASAD MAISON DES CHAMPS</v>
      </c>
      <c r="F369" t="s">
        <v>1502</v>
      </c>
      <c r="G369" t="s">
        <v>182</v>
      </c>
      <c r="H369" t="s">
        <v>1500</v>
      </c>
      <c r="I369">
        <v>300</v>
      </c>
      <c r="J369">
        <v>25</v>
      </c>
      <c r="K369">
        <v>20</v>
      </c>
      <c r="L369" t="s">
        <v>222</v>
      </c>
      <c r="M369">
        <v>75020</v>
      </c>
      <c r="N369">
        <v>75120</v>
      </c>
      <c r="O369" t="s">
        <v>204</v>
      </c>
      <c r="P369">
        <v>75002</v>
      </c>
      <c r="Q369">
        <v>75102</v>
      </c>
    </row>
    <row r="370" spans="1:17">
      <c r="A370">
        <v>750804361</v>
      </c>
      <c r="B370">
        <v>750815367</v>
      </c>
      <c r="C370">
        <v>75</v>
      </c>
      <c r="D370" t="s">
        <v>1524</v>
      </c>
      <c r="E370" t="str">
        <f>Tableau13[[#This Row],[FINESS géo]]&amp;" "&amp;Tableau13[[#This Row],[Raison sociale FINESS]]</f>
        <v>750804361 SPASAD MAISON DES CHAMPS</v>
      </c>
      <c r="F370" t="s">
        <v>1502</v>
      </c>
      <c r="G370" t="s">
        <v>182</v>
      </c>
      <c r="H370" t="s">
        <v>1500</v>
      </c>
      <c r="I370">
        <v>300</v>
      </c>
      <c r="J370">
        <v>25</v>
      </c>
      <c r="K370">
        <v>20</v>
      </c>
      <c r="L370" s="21"/>
      <c r="M370" s="21"/>
      <c r="O370" t="s">
        <v>205</v>
      </c>
      <c r="P370">
        <v>75003</v>
      </c>
      <c r="Q370">
        <v>75103</v>
      </c>
    </row>
    <row r="371" spans="1:17">
      <c r="A371">
        <v>750804361</v>
      </c>
      <c r="B371">
        <v>750815367</v>
      </c>
      <c r="C371">
        <v>75</v>
      </c>
      <c r="D371" t="s">
        <v>1524</v>
      </c>
      <c r="E371" t="str">
        <f>Tableau13[[#This Row],[FINESS géo]]&amp;" "&amp;Tableau13[[#This Row],[Raison sociale FINESS]]</f>
        <v>750804361 SPASAD MAISON DES CHAMPS</v>
      </c>
      <c r="F371" t="s">
        <v>1502</v>
      </c>
      <c r="G371" t="s">
        <v>182</v>
      </c>
      <c r="H371" t="s">
        <v>1500</v>
      </c>
      <c r="I371">
        <v>300</v>
      </c>
      <c r="J371">
        <v>25</v>
      </c>
      <c r="K371">
        <v>20</v>
      </c>
      <c r="L371" s="21"/>
      <c r="M371" s="21"/>
      <c r="O371" t="s">
        <v>206</v>
      </c>
      <c r="P371">
        <v>75004</v>
      </c>
      <c r="Q371">
        <v>75104</v>
      </c>
    </row>
    <row r="372" spans="1:17">
      <c r="A372">
        <v>750804361</v>
      </c>
      <c r="B372">
        <v>750815367</v>
      </c>
      <c r="C372">
        <v>75</v>
      </c>
      <c r="D372" t="s">
        <v>1524</v>
      </c>
      <c r="E372" t="str">
        <f>Tableau13[[#This Row],[FINESS géo]]&amp;" "&amp;Tableau13[[#This Row],[Raison sociale FINESS]]</f>
        <v>750804361 SPASAD MAISON DES CHAMPS</v>
      </c>
      <c r="F372" t="s">
        <v>1502</v>
      </c>
      <c r="G372" t="s">
        <v>182</v>
      </c>
      <c r="H372" t="s">
        <v>1500</v>
      </c>
      <c r="I372">
        <v>300</v>
      </c>
      <c r="J372">
        <v>25</v>
      </c>
      <c r="K372">
        <v>20</v>
      </c>
      <c r="L372" s="21"/>
      <c r="M372" s="21"/>
      <c r="O372" t="s">
        <v>207</v>
      </c>
      <c r="P372">
        <v>75005</v>
      </c>
      <c r="Q372">
        <v>75105</v>
      </c>
    </row>
    <row r="373" spans="1:17">
      <c r="A373">
        <v>750804361</v>
      </c>
      <c r="B373">
        <v>750815367</v>
      </c>
      <c r="C373">
        <v>75</v>
      </c>
      <c r="D373" t="s">
        <v>1524</v>
      </c>
      <c r="E373" t="str">
        <f>Tableau13[[#This Row],[FINESS géo]]&amp;" "&amp;Tableau13[[#This Row],[Raison sociale FINESS]]</f>
        <v>750804361 SPASAD MAISON DES CHAMPS</v>
      </c>
      <c r="F373" t="s">
        <v>1502</v>
      </c>
      <c r="G373" t="s">
        <v>182</v>
      </c>
      <c r="H373" t="s">
        <v>1500</v>
      </c>
      <c r="I373">
        <v>300</v>
      </c>
      <c r="J373">
        <v>25</v>
      </c>
      <c r="K373">
        <v>20</v>
      </c>
      <c r="L373" s="21"/>
      <c r="M373" s="21"/>
      <c r="O373" t="s">
        <v>208</v>
      </c>
      <c r="P373">
        <v>75006</v>
      </c>
      <c r="Q373">
        <v>75106</v>
      </c>
    </row>
    <row r="374" spans="1:17">
      <c r="A374">
        <v>750804361</v>
      </c>
      <c r="B374">
        <v>750815367</v>
      </c>
      <c r="C374">
        <v>75</v>
      </c>
      <c r="D374" t="s">
        <v>1524</v>
      </c>
      <c r="E374" t="str">
        <f>Tableau13[[#This Row],[FINESS géo]]&amp;" "&amp;Tableau13[[#This Row],[Raison sociale FINESS]]</f>
        <v>750804361 SPASAD MAISON DES CHAMPS</v>
      </c>
      <c r="F374" t="s">
        <v>1502</v>
      </c>
      <c r="G374" t="s">
        <v>182</v>
      </c>
      <c r="H374" t="s">
        <v>1500</v>
      </c>
      <c r="I374">
        <v>300</v>
      </c>
      <c r="J374">
        <v>25</v>
      </c>
      <c r="K374">
        <v>20</v>
      </c>
      <c r="L374" s="21"/>
      <c r="M374" s="21"/>
      <c r="O374" t="s">
        <v>209</v>
      </c>
      <c r="P374">
        <v>75007</v>
      </c>
      <c r="Q374">
        <v>75107</v>
      </c>
    </row>
    <row r="375" spans="1:17">
      <c r="A375">
        <v>750804361</v>
      </c>
      <c r="B375">
        <v>750815367</v>
      </c>
      <c r="C375">
        <v>75</v>
      </c>
      <c r="D375" t="s">
        <v>1524</v>
      </c>
      <c r="E375" t="str">
        <f>Tableau13[[#This Row],[FINESS géo]]&amp;" "&amp;Tableau13[[#This Row],[Raison sociale FINESS]]</f>
        <v>750804361 SPASAD MAISON DES CHAMPS</v>
      </c>
      <c r="F375" t="s">
        <v>1502</v>
      </c>
      <c r="G375" t="s">
        <v>182</v>
      </c>
      <c r="H375" t="s">
        <v>1500</v>
      </c>
      <c r="I375">
        <v>300</v>
      </c>
      <c r="J375">
        <v>25</v>
      </c>
      <c r="K375">
        <v>20</v>
      </c>
      <c r="L375" s="21"/>
      <c r="M375" s="21"/>
      <c r="O375" t="s">
        <v>210</v>
      </c>
      <c r="P375">
        <v>75008</v>
      </c>
      <c r="Q375">
        <v>75108</v>
      </c>
    </row>
    <row r="376" spans="1:17">
      <c r="A376">
        <v>750804361</v>
      </c>
      <c r="B376">
        <v>750815367</v>
      </c>
      <c r="C376">
        <v>75</v>
      </c>
      <c r="D376" t="s">
        <v>1524</v>
      </c>
      <c r="E376" t="str">
        <f>Tableau13[[#This Row],[FINESS géo]]&amp;" "&amp;Tableau13[[#This Row],[Raison sociale FINESS]]</f>
        <v>750804361 SPASAD MAISON DES CHAMPS</v>
      </c>
      <c r="F376" t="s">
        <v>1502</v>
      </c>
      <c r="G376" t="s">
        <v>182</v>
      </c>
      <c r="H376" t="s">
        <v>1500</v>
      </c>
      <c r="I376">
        <v>300</v>
      </c>
      <c r="J376">
        <v>25</v>
      </c>
      <c r="K376">
        <v>20</v>
      </c>
      <c r="L376" s="21"/>
      <c r="M376" s="21"/>
      <c r="O376" t="s">
        <v>211</v>
      </c>
      <c r="P376">
        <v>75009</v>
      </c>
      <c r="Q376">
        <v>75109</v>
      </c>
    </row>
    <row r="377" spans="1:17">
      <c r="A377">
        <v>750804361</v>
      </c>
      <c r="B377">
        <v>750815367</v>
      </c>
      <c r="C377">
        <v>75</v>
      </c>
      <c r="D377" t="s">
        <v>1524</v>
      </c>
      <c r="E377" t="str">
        <f>Tableau13[[#This Row],[FINESS géo]]&amp;" "&amp;Tableau13[[#This Row],[Raison sociale FINESS]]</f>
        <v>750804361 SPASAD MAISON DES CHAMPS</v>
      </c>
      <c r="F377" t="s">
        <v>1502</v>
      </c>
      <c r="G377" t="s">
        <v>182</v>
      </c>
      <c r="H377" t="s">
        <v>1500</v>
      </c>
      <c r="I377">
        <v>300</v>
      </c>
      <c r="J377">
        <v>25</v>
      </c>
      <c r="K377">
        <v>20</v>
      </c>
      <c r="L377" s="21"/>
      <c r="M377" s="21"/>
      <c r="O377" t="s">
        <v>212</v>
      </c>
      <c r="P377">
        <v>75010</v>
      </c>
      <c r="Q377">
        <v>75110</v>
      </c>
    </row>
    <row r="378" spans="1:17">
      <c r="A378">
        <v>750804361</v>
      </c>
      <c r="B378">
        <v>750815367</v>
      </c>
      <c r="C378">
        <v>75</v>
      </c>
      <c r="D378" t="s">
        <v>1524</v>
      </c>
      <c r="E378" t="str">
        <f>Tableau13[[#This Row],[FINESS géo]]&amp;" "&amp;Tableau13[[#This Row],[Raison sociale FINESS]]</f>
        <v>750804361 SPASAD MAISON DES CHAMPS</v>
      </c>
      <c r="F378" t="s">
        <v>1502</v>
      </c>
      <c r="G378" t="s">
        <v>182</v>
      </c>
      <c r="H378" t="s">
        <v>1500</v>
      </c>
      <c r="I378">
        <v>300</v>
      </c>
      <c r="J378">
        <v>25</v>
      </c>
      <c r="K378">
        <v>20</v>
      </c>
      <c r="L378" s="21"/>
      <c r="M378" s="21"/>
      <c r="O378" t="s">
        <v>213</v>
      </c>
      <c r="P378">
        <v>75011</v>
      </c>
      <c r="Q378">
        <v>75111</v>
      </c>
    </row>
    <row r="379" spans="1:17">
      <c r="A379">
        <v>750804361</v>
      </c>
      <c r="B379">
        <v>750815367</v>
      </c>
      <c r="C379">
        <v>75</v>
      </c>
      <c r="D379" t="s">
        <v>1524</v>
      </c>
      <c r="E379" t="str">
        <f>Tableau13[[#This Row],[FINESS géo]]&amp;" "&amp;Tableau13[[#This Row],[Raison sociale FINESS]]</f>
        <v>750804361 SPASAD MAISON DES CHAMPS</v>
      </c>
      <c r="F379" t="s">
        <v>1502</v>
      </c>
      <c r="G379" t="s">
        <v>182</v>
      </c>
      <c r="H379" t="s">
        <v>1500</v>
      </c>
      <c r="I379">
        <v>300</v>
      </c>
      <c r="J379">
        <v>25</v>
      </c>
      <c r="K379">
        <v>20</v>
      </c>
      <c r="L379" s="21"/>
      <c r="M379" s="21"/>
      <c r="O379" t="s">
        <v>214</v>
      </c>
      <c r="P379">
        <v>75012</v>
      </c>
      <c r="Q379">
        <v>75112</v>
      </c>
    </row>
    <row r="380" spans="1:17">
      <c r="A380">
        <v>750804361</v>
      </c>
      <c r="B380">
        <v>750815367</v>
      </c>
      <c r="C380">
        <v>75</v>
      </c>
      <c r="D380" t="s">
        <v>1524</v>
      </c>
      <c r="E380" t="str">
        <f>Tableau13[[#This Row],[FINESS géo]]&amp;" "&amp;Tableau13[[#This Row],[Raison sociale FINESS]]</f>
        <v>750804361 SPASAD MAISON DES CHAMPS</v>
      </c>
      <c r="F380" t="s">
        <v>1502</v>
      </c>
      <c r="G380" t="s">
        <v>182</v>
      </c>
      <c r="H380" t="s">
        <v>1500</v>
      </c>
      <c r="I380">
        <v>300</v>
      </c>
      <c r="J380">
        <v>25</v>
      </c>
      <c r="K380">
        <v>20</v>
      </c>
      <c r="L380" s="21"/>
      <c r="M380" s="21"/>
      <c r="O380" t="s">
        <v>215</v>
      </c>
      <c r="P380">
        <v>75013</v>
      </c>
      <c r="Q380">
        <v>75113</v>
      </c>
    </row>
    <row r="381" spans="1:17">
      <c r="A381">
        <v>750804361</v>
      </c>
      <c r="B381">
        <v>750815367</v>
      </c>
      <c r="C381">
        <v>75</v>
      </c>
      <c r="D381" t="s">
        <v>1524</v>
      </c>
      <c r="E381" t="str">
        <f>Tableau13[[#This Row],[FINESS géo]]&amp;" "&amp;Tableau13[[#This Row],[Raison sociale FINESS]]</f>
        <v>750804361 SPASAD MAISON DES CHAMPS</v>
      </c>
      <c r="F381" t="s">
        <v>1502</v>
      </c>
      <c r="G381" t="s">
        <v>182</v>
      </c>
      <c r="H381" t="s">
        <v>1500</v>
      </c>
      <c r="I381">
        <v>300</v>
      </c>
      <c r="J381">
        <v>25</v>
      </c>
      <c r="K381">
        <v>20</v>
      </c>
      <c r="L381" s="21"/>
      <c r="M381" s="21"/>
      <c r="O381" t="s">
        <v>216</v>
      </c>
      <c r="P381">
        <v>75014</v>
      </c>
      <c r="Q381">
        <v>75114</v>
      </c>
    </row>
    <row r="382" spans="1:17">
      <c r="A382">
        <v>750804361</v>
      </c>
      <c r="B382">
        <v>750815367</v>
      </c>
      <c r="C382">
        <v>75</v>
      </c>
      <c r="D382" t="s">
        <v>1524</v>
      </c>
      <c r="E382" t="str">
        <f>Tableau13[[#This Row],[FINESS géo]]&amp;" "&amp;Tableau13[[#This Row],[Raison sociale FINESS]]</f>
        <v>750804361 SPASAD MAISON DES CHAMPS</v>
      </c>
      <c r="F382" t="s">
        <v>1502</v>
      </c>
      <c r="G382" t="s">
        <v>182</v>
      </c>
      <c r="H382" t="s">
        <v>1500</v>
      </c>
      <c r="I382">
        <v>300</v>
      </c>
      <c r="J382">
        <v>25</v>
      </c>
      <c r="K382">
        <v>20</v>
      </c>
      <c r="L382" s="21"/>
      <c r="M382" s="21"/>
      <c r="O382" t="s">
        <v>217</v>
      </c>
      <c r="P382">
        <v>75015</v>
      </c>
      <c r="Q382">
        <v>75115</v>
      </c>
    </row>
    <row r="383" spans="1:17">
      <c r="A383">
        <v>750804361</v>
      </c>
      <c r="B383">
        <v>750815367</v>
      </c>
      <c r="C383">
        <v>75</v>
      </c>
      <c r="D383" t="s">
        <v>1524</v>
      </c>
      <c r="E383" t="str">
        <f>Tableau13[[#This Row],[FINESS géo]]&amp;" "&amp;Tableau13[[#This Row],[Raison sociale FINESS]]</f>
        <v>750804361 SPASAD MAISON DES CHAMPS</v>
      </c>
      <c r="F383" t="s">
        <v>1502</v>
      </c>
      <c r="G383" t="s">
        <v>182</v>
      </c>
      <c r="H383" t="s">
        <v>1500</v>
      </c>
      <c r="I383">
        <v>300</v>
      </c>
      <c r="J383">
        <v>25</v>
      </c>
      <c r="K383">
        <v>20</v>
      </c>
      <c r="L383" s="21"/>
      <c r="M383" s="21"/>
      <c r="O383" t="s">
        <v>218</v>
      </c>
      <c r="P383">
        <v>75016</v>
      </c>
      <c r="Q383">
        <v>75116</v>
      </c>
    </row>
    <row r="384" spans="1:17">
      <c r="A384">
        <v>750804361</v>
      </c>
      <c r="B384">
        <v>750815367</v>
      </c>
      <c r="C384">
        <v>75</v>
      </c>
      <c r="D384" t="s">
        <v>1524</v>
      </c>
      <c r="E384" t="str">
        <f>Tableau13[[#This Row],[FINESS géo]]&amp;" "&amp;Tableau13[[#This Row],[Raison sociale FINESS]]</f>
        <v>750804361 SPASAD MAISON DES CHAMPS</v>
      </c>
      <c r="F384" t="s">
        <v>1502</v>
      </c>
      <c r="G384" t="s">
        <v>182</v>
      </c>
      <c r="H384" t="s">
        <v>1500</v>
      </c>
      <c r="I384">
        <v>300</v>
      </c>
      <c r="J384">
        <v>25</v>
      </c>
      <c r="K384">
        <v>20</v>
      </c>
      <c r="L384" s="21"/>
      <c r="M384" s="21"/>
      <c r="O384" t="s">
        <v>219</v>
      </c>
      <c r="P384">
        <v>75017</v>
      </c>
      <c r="Q384">
        <v>75117</v>
      </c>
    </row>
    <row r="385" spans="1:17">
      <c r="A385">
        <v>750804361</v>
      </c>
      <c r="B385">
        <v>750815367</v>
      </c>
      <c r="C385">
        <v>75</v>
      </c>
      <c r="D385" t="s">
        <v>1524</v>
      </c>
      <c r="E385" t="str">
        <f>Tableau13[[#This Row],[FINESS géo]]&amp;" "&amp;Tableau13[[#This Row],[Raison sociale FINESS]]</f>
        <v>750804361 SPASAD MAISON DES CHAMPS</v>
      </c>
      <c r="F385" t="s">
        <v>1502</v>
      </c>
      <c r="G385" t="s">
        <v>182</v>
      </c>
      <c r="H385" t="s">
        <v>1500</v>
      </c>
      <c r="I385">
        <v>300</v>
      </c>
      <c r="J385">
        <v>25</v>
      </c>
      <c r="K385">
        <v>20</v>
      </c>
      <c r="L385" s="21"/>
      <c r="M385" s="21"/>
      <c r="O385" t="s">
        <v>220</v>
      </c>
      <c r="P385">
        <v>75018</v>
      </c>
      <c r="Q385">
        <v>75118</v>
      </c>
    </row>
    <row r="386" spans="1:17">
      <c r="A386">
        <v>750804361</v>
      </c>
      <c r="B386">
        <v>750815367</v>
      </c>
      <c r="C386">
        <v>75</v>
      </c>
      <c r="D386" t="s">
        <v>1524</v>
      </c>
      <c r="E386" t="str">
        <f>Tableau13[[#This Row],[FINESS géo]]&amp;" "&amp;Tableau13[[#This Row],[Raison sociale FINESS]]</f>
        <v>750804361 SPASAD MAISON DES CHAMPS</v>
      </c>
      <c r="F386" t="s">
        <v>1502</v>
      </c>
      <c r="G386" t="s">
        <v>182</v>
      </c>
      <c r="H386" t="s">
        <v>1500</v>
      </c>
      <c r="I386">
        <v>300</v>
      </c>
      <c r="J386">
        <v>25</v>
      </c>
      <c r="K386">
        <v>20</v>
      </c>
      <c r="L386" s="21"/>
      <c r="M386" s="21"/>
      <c r="O386" t="s">
        <v>221</v>
      </c>
      <c r="P386">
        <v>75019</v>
      </c>
      <c r="Q386">
        <v>75119</v>
      </c>
    </row>
    <row r="387" spans="1:17">
      <c r="A387">
        <v>750804361</v>
      </c>
      <c r="B387">
        <v>750815367</v>
      </c>
      <c r="C387">
        <v>75</v>
      </c>
      <c r="D387" t="s">
        <v>1524</v>
      </c>
      <c r="E387" t="str">
        <f>Tableau13[[#This Row],[FINESS géo]]&amp;" "&amp;Tableau13[[#This Row],[Raison sociale FINESS]]</f>
        <v>750804361 SPASAD MAISON DES CHAMPS</v>
      </c>
      <c r="F387" t="s">
        <v>1502</v>
      </c>
      <c r="G387" t="s">
        <v>182</v>
      </c>
      <c r="H387" t="s">
        <v>1500</v>
      </c>
      <c r="I387">
        <v>300</v>
      </c>
      <c r="J387">
        <v>25</v>
      </c>
      <c r="K387">
        <v>20</v>
      </c>
      <c r="L387" s="21"/>
      <c r="M387" s="21"/>
      <c r="O387" t="s">
        <v>222</v>
      </c>
      <c r="P387">
        <v>75020</v>
      </c>
      <c r="Q387">
        <v>75120</v>
      </c>
    </row>
    <row r="388" spans="1:17">
      <c r="A388">
        <v>750804577</v>
      </c>
      <c r="B388">
        <v>750801284</v>
      </c>
      <c r="C388">
        <v>75</v>
      </c>
      <c r="D388" t="s">
        <v>1525</v>
      </c>
      <c r="E388" t="str">
        <f>Tableau13[[#This Row],[FINESS géo]]&amp;" "&amp;Tableau13[[#This Row],[Raison sociale FINESS]]</f>
        <v>750804577 SPASAD AMSAV</v>
      </c>
      <c r="F388" t="s">
        <v>1502</v>
      </c>
      <c r="G388" t="s">
        <v>182</v>
      </c>
      <c r="H388" t="s">
        <v>1500</v>
      </c>
      <c r="I388">
        <v>194</v>
      </c>
      <c r="J388">
        <v>11</v>
      </c>
      <c r="K388">
        <v>0</v>
      </c>
      <c r="L388" t="s">
        <v>220</v>
      </c>
      <c r="M388">
        <v>75018</v>
      </c>
      <c r="N388">
        <v>75118</v>
      </c>
      <c r="O388" t="s">
        <v>203</v>
      </c>
      <c r="P388">
        <v>75001</v>
      </c>
      <c r="Q388">
        <v>75101</v>
      </c>
    </row>
    <row r="389" spans="1:17">
      <c r="A389">
        <v>750804577</v>
      </c>
      <c r="B389">
        <v>750801284</v>
      </c>
      <c r="C389">
        <v>75</v>
      </c>
      <c r="D389" t="s">
        <v>1525</v>
      </c>
      <c r="E389" t="str">
        <f>Tableau13[[#This Row],[FINESS géo]]&amp;" "&amp;Tableau13[[#This Row],[Raison sociale FINESS]]</f>
        <v>750804577 SPASAD AMSAV</v>
      </c>
      <c r="F389" t="s">
        <v>1502</v>
      </c>
      <c r="G389" t="s">
        <v>182</v>
      </c>
      <c r="H389" t="s">
        <v>1500</v>
      </c>
      <c r="I389">
        <v>194</v>
      </c>
      <c r="J389">
        <v>11</v>
      </c>
      <c r="K389">
        <v>0</v>
      </c>
      <c r="L389" s="21"/>
      <c r="M389" s="21"/>
      <c r="O389" t="s">
        <v>204</v>
      </c>
      <c r="P389">
        <v>75002</v>
      </c>
      <c r="Q389">
        <v>75102</v>
      </c>
    </row>
    <row r="390" spans="1:17">
      <c r="A390">
        <v>750804577</v>
      </c>
      <c r="B390">
        <v>750801284</v>
      </c>
      <c r="C390">
        <v>75</v>
      </c>
      <c r="D390" t="s">
        <v>1525</v>
      </c>
      <c r="E390" t="str">
        <f>Tableau13[[#This Row],[FINESS géo]]&amp;" "&amp;Tableau13[[#This Row],[Raison sociale FINESS]]</f>
        <v>750804577 SPASAD AMSAV</v>
      </c>
      <c r="F390" t="s">
        <v>1502</v>
      </c>
      <c r="G390" t="s">
        <v>182</v>
      </c>
      <c r="H390" t="s">
        <v>1500</v>
      </c>
      <c r="I390">
        <v>194</v>
      </c>
      <c r="J390">
        <v>11</v>
      </c>
      <c r="K390">
        <v>0</v>
      </c>
      <c r="L390" s="21"/>
      <c r="M390" s="21"/>
      <c r="O390" t="s">
        <v>205</v>
      </c>
      <c r="P390">
        <v>75003</v>
      </c>
      <c r="Q390">
        <v>75103</v>
      </c>
    </row>
    <row r="391" spans="1:17">
      <c r="A391">
        <v>750804577</v>
      </c>
      <c r="B391">
        <v>750801284</v>
      </c>
      <c r="C391">
        <v>75</v>
      </c>
      <c r="D391" t="s">
        <v>1525</v>
      </c>
      <c r="E391" t="str">
        <f>Tableau13[[#This Row],[FINESS géo]]&amp;" "&amp;Tableau13[[#This Row],[Raison sociale FINESS]]</f>
        <v>750804577 SPASAD AMSAV</v>
      </c>
      <c r="F391" t="s">
        <v>1502</v>
      </c>
      <c r="G391" t="s">
        <v>182</v>
      </c>
      <c r="H391" t="s">
        <v>1500</v>
      </c>
      <c r="I391">
        <v>194</v>
      </c>
      <c r="J391">
        <v>11</v>
      </c>
      <c r="K391">
        <v>0</v>
      </c>
      <c r="L391" s="21"/>
      <c r="M391" s="21"/>
      <c r="O391" t="s">
        <v>206</v>
      </c>
      <c r="P391">
        <v>75004</v>
      </c>
      <c r="Q391">
        <v>75104</v>
      </c>
    </row>
    <row r="392" spans="1:17">
      <c r="A392">
        <v>750804577</v>
      </c>
      <c r="B392">
        <v>750801284</v>
      </c>
      <c r="C392">
        <v>75</v>
      </c>
      <c r="D392" t="s">
        <v>1525</v>
      </c>
      <c r="E392" t="str">
        <f>Tableau13[[#This Row],[FINESS géo]]&amp;" "&amp;Tableau13[[#This Row],[Raison sociale FINESS]]</f>
        <v>750804577 SPASAD AMSAV</v>
      </c>
      <c r="F392" t="s">
        <v>1502</v>
      </c>
      <c r="G392" t="s">
        <v>182</v>
      </c>
      <c r="H392" t="s">
        <v>1500</v>
      </c>
      <c r="I392">
        <v>194</v>
      </c>
      <c r="J392">
        <v>11</v>
      </c>
      <c r="K392">
        <v>0</v>
      </c>
      <c r="L392" s="21"/>
      <c r="M392" s="21"/>
      <c r="O392" t="s">
        <v>207</v>
      </c>
      <c r="P392">
        <v>75005</v>
      </c>
      <c r="Q392">
        <v>75105</v>
      </c>
    </row>
    <row r="393" spans="1:17">
      <c r="A393">
        <v>750804577</v>
      </c>
      <c r="B393">
        <v>750801284</v>
      </c>
      <c r="C393">
        <v>75</v>
      </c>
      <c r="D393" t="s">
        <v>1525</v>
      </c>
      <c r="E393" t="str">
        <f>Tableau13[[#This Row],[FINESS géo]]&amp;" "&amp;Tableau13[[#This Row],[Raison sociale FINESS]]</f>
        <v>750804577 SPASAD AMSAV</v>
      </c>
      <c r="F393" t="s">
        <v>1502</v>
      </c>
      <c r="G393" t="s">
        <v>182</v>
      </c>
      <c r="H393" t="s">
        <v>1500</v>
      </c>
      <c r="I393">
        <v>194</v>
      </c>
      <c r="J393">
        <v>11</v>
      </c>
      <c r="K393">
        <v>0</v>
      </c>
      <c r="L393" s="21"/>
      <c r="M393" s="21"/>
      <c r="O393" t="s">
        <v>208</v>
      </c>
      <c r="P393">
        <v>75006</v>
      </c>
      <c r="Q393">
        <v>75106</v>
      </c>
    </row>
    <row r="394" spans="1:17">
      <c r="A394">
        <v>750804577</v>
      </c>
      <c r="B394">
        <v>750801284</v>
      </c>
      <c r="C394">
        <v>75</v>
      </c>
      <c r="D394" t="s">
        <v>1525</v>
      </c>
      <c r="E394" t="str">
        <f>Tableau13[[#This Row],[FINESS géo]]&amp;" "&amp;Tableau13[[#This Row],[Raison sociale FINESS]]</f>
        <v>750804577 SPASAD AMSAV</v>
      </c>
      <c r="F394" t="s">
        <v>1502</v>
      </c>
      <c r="G394" t="s">
        <v>182</v>
      </c>
      <c r="H394" t="s">
        <v>1500</v>
      </c>
      <c r="I394">
        <v>194</v>
      </c>
      <c r="J394">
        <v>11</v>
      </c>
      <c r="K394">
        <v>0</v>
      </c>
      <c r="L394" s="21"/>
      <c r="M394" s="21"/>
      <c r="O394" t="s">
        <v>209</v>
      </c>
      <c r="P394">
        <v>75007</v>
      </c>
      <c r="Q394">
        <v>75107</v>
      </c>
    </row>
    <row r="395" spans="1:17">
      <c r="A395">
        <v>750804577</v>
      </c>
      <c r="B395">
        <v>750801284</v>
      </c>
      <c r="C395">
        <v>75</v>
      </c>
      <c r="D395" t="s">
        <v>1525</v>
      </c>
      <c r="E395" t="str">
        <f>Tableau13[[#This Row],[FINESS géo]]&amp;" "&amp;Tableau13[[#This Row],[Raison sociale FINESS]]</f>
        <v>750804577 SPASAD AMSAV</v>
      </c>
      <c r="F395" t="s">
        <v>1502</v>
      </c>
      <c r="G395" t="s">
        <v>182</v>
      </c>
      <c r="H395" t="s">
        <v>1500</v>
      </c>
      <c r="I395">
        <v>194</v>
      </c>
      <c r="J395">
        <v>11</v>
      </c>
      <c r="K395">
        <v>0</v>
      </c>
      <c r="L395" s="21"/>
      <c r="M395" s="21"/>
      <c r="O395" t="s">
        <v>210</v>
      </c>
      <c r="P395">
        <v>75008</v>
      </c>
      <c r="Q395">
        <v>75108</v>
      </c>
    </row>
    <row r="396" spans="1:17">
      <c r="A396">
        <v>750804577</v>
      </c>
      <c r="B396">
        <v>750801284</v>
      </c>
      <c r="C396">
        <v>75</v>
      </c>
      <c r="D396" t="s">
        <v>1525</v>
      </c>
      <c r="E396" t="str">
        <f>Tableau13[[#This Row],[FINESS géo]]&amp;" "&amp;Tableau13[[#This Row],[Raison sociale FINESS]]</f>
        <v>750804577 SPASAD AMSAV</v>
      </c>
      <c r="F396" t="s">
        <v>1502</v>
      </c>
      <c r="G396" t="s">
        <v>182</v>
      </c>
      <c r="H396" t="s">
        <v>1500</v>
      </c>
      <c r="I396">
        <v>194</v>
      </c>
      <c r="J396">
        <v>11</v>
      </c>
      <c r="K396">
        <v>0</v>
      </c>
      <c r="L396" s="21"/>
      <c r="M396" s="21"/>
      <c r="O396" t="s">
        <v>211</v>
      </c>
      <c r="P396">
        <v>75009</v>
      </c>
      <c r="Q396">
        <v>75109</v>
      </c>
    </row>
    <row r="397" spans="1:17">
      <c r="A397">
        <v>750804577</v>
      </c>
      <c r="B397">
        <v>750801284</v>
      </c>
      <c r="C397">
        <v>75</v>
      </c>
      <c r="D397" t="s">
        <v>1525</v>
      </c>
      <c r="E397" t="str">
        <f>Tableau13[[#This Row],[FINESS géo]]&amp;" "&amp;Tableau13[[#This Row],[Raison sociale FINESS]]</f>
        <v>750804577 SPASAD AMSAV</v>
      </c>
      <c r="F397" t="s">
        <v>1502</v>
      </c>
      <c r="G397" t="s">
        <v>182</v>
      </c>
      <c r="H397" t="s">
        <v>1500</v>
      </c>
      <c r="I397">
        <v>194</v>
      </c>
      <c r="J397">
        <v>11</v>
      </c>
      <c r="K397">
        <v>0</v>
      </c>
      <c r="L397" s="21"/>
      <c r="M397" s="21"/>
      <c r="O397" t="s">
        <v>212</v>
      </c>
      <c r="P397">
        <v>75010</v>
      </c>
      <c r="Q397">
        <v>75110</v>
      </c>
    </row>
    <row r="398" spans="1:17">
      <c r="A398">
        <v>750804577</v>
      </c>
      <c r="B398">
        <v>750801284</v>
      </c>
      <c r="C398">
        <v>75</v>
      </c>
      <c r="D398" t="s">
        <v>1525</v>
      </c>
      <c r="E398" t="str">
        <f>Tableau13[[#This Row],[FINESS géo]]&amp;" "&amp;Tableau13[[#This Row],[Raison sociale FINESS]]</f>
        <v>750804577 SPASAD AMSAV</v>
      </c>
      <c r="F398" t="s">
        <v>1502</v>
      </c>
      <c r="G398" t="s">
        <v>182</v>
      </c>
      <c r="H398" t="s">
        <v>1500</v>
      </c>
      <c r="I398">
        <v>194</v>
      </c>
      <c r="J398">
        <v>11</v>
      </c>
      <c r="K398">
        <v>0</v>
      </c>
      <c r="L398" s="21"/>
      <c r="M398" s="21"/>
      <c r="O398" t="s">
        <v>213</v>
      </c>
      <c r="P398">
        <v>75011</v>
      </c>
      <c r="Q398">
        <v>75111</v>
      </c>
    </row>
    <row r="399" spans="1:17">
      <c r="A399">
        <v>750804577</v>
      </c>
      <c r="B399">
        <v>750801284</v>
      </c>
      <c r="C399">
        <v>75</v>
      </c>
      <c r="D399" t="s">
        <v>1525</v>
      </c>
      <c r="E399" t="str">
        <f>Tableau13[[#This Row],[FINESS géo]]&amp;" "&amp;Tableau13[[#This Row],[Raison sociale FINESS]]</f>
        <v>750804577 SPASAD AMSAV</v>
      </c>
      <c r="F399" t="s">
        <v>1502</v>
      </c>
      <c r="G399" t="s">
        <v>182</v>
      </c>
      <c r="H399" t="s">
        <v>1500</v>
      </c>
      <c r="I399">
        <v>194</v>
      </c>
      <c r="J399">
        <v>11</v>
      </c>
      <c r="K399">
        <v>0</v>
      </c>
      <c r="L399" s="21"/>
      <c r="M399" s="21"/>
      <c r="O399" t="s">
        <v>214</v>
      </c>
      <c r="P399">
        <v>75012</v>
      </c>
      <c r="Q399">
        <v>75112</v>
      </c>
    </row>
    <row r="400" spans="1:17">
      <c r="A400">
        <v>750804577</v>
      </c>
      <c r="B400">
        <v>750801284</v>
      </c>
      <c r="C400">
        <v>75</v>
      </c>
      <c r="D400" t="s">
        <v>1525</v>
      </c>
      <c r="E400" t="str">
        <f>Tableau13[[#This Row],[FINESS géo]]&amp;" "&amp;Tableau13[[#This Row],[Raison sociale FINESS]]</f>
        <v>750804577 SPASAD AMSAV</v>
      </c>
      <c r="F400" t="s">
        <v>1502</v>
      </c>
      <c r="G400" t="s">
        <v>182</v>
      </c>
      <c r="H400" t="s">
        <v>1500</v>
      </c>
      <c r="I400">
        <v>194</v>
      </c>
      <c r="J400">
        <v>11</v>
      </c>
      <c r="K400">
        <v>0</v>
      </c>
      <c r="L400" s="21"/>
      <c r="M400" s="21"/>
      <c r="O400" t="s">
        <v>215</v>
      </c>
      <c r="P400">
        <v>75013</v>
      </c>
      <c r="Q400">
        <v>75113</v>
      </c>
    </row>
    <row r="401" spans="1:17">
      <c r="A401">
        <v>750804577</v>
      </c>
      <c r="B401">
        <v>750801284</v>
      </c>
      <c r="C401">
        <v>75</v>
      </c>
      <c r="D401" t="s">
        <v>1525</v>
      </c>
      <c r="E401" t="str">
        <f>Tableau13[[#This Row],[FINESS géo]]&amp;" "&amp;Tableau13[[#This Row],[Raison sociale FINESS]]</f>
        <v>750804577 SPASAD AMSAV</v>
      </c>
      <c r="F401" t="s">
        <v>1502</v>
      </c>
      <c r="G401" t="s">
        <v>182</v>
      </c>
      <c r="H401" t="s">
        <v>1500</v>
      </c>
      <c r="I401">
        <v>194</v>
      </c>
      <c r="J401">
        <v>11</v>
      </c>
      <c r="K401">
        <v>0</v>
      </c>
      <c r="L401" s="21"/>
      <c r="M401" s="21"/>
      <c r="O401" t="s">
        <v>216</v>
      </c>
      <c r="P401">
        <v>75014</v>
      </c>
      <c r="Q401">
        <v>75114</v>
      </c>
    </row>
    <row r="402" spans="1:17">
      <c r="A402">
        <v>750804577</v>
      </c>
      <c r="B402">
        <v>750801284</v>
      </c>
      <c r="C402">
        <v>75</v>
      </c>
      <c r="D402" t="s">
        <v>1525</v>
      </c>
      <c r="E402" t="str">
        <f>Tableau13[[#This Row],[FINESS géo]]&amp;" "&amp;Tableau13[[#This Row],[Raison sociale FINESS]]</f>
        <v>750804577 SPASAD AMSAV</v>
      </c>
      <c r="F402" t="s">
        <v>1502</v>
      </c>
      <c r="G402" t="s">
        <v>182</v>
      </c>
      <c r="H402" t="s">
        <v>1500</v>
      </c>
      <c r="I402">
        <v>194</v>
      </c>
      <c r="J402">
        <v>11</v>
      </c>
      <c r="K402">
        <v>0</v>
      </c>
      <c r="L402" s="21"/>
      <c r="M402" s="21"/>
      <c r="O402" t="s">
        <v>217</v>
      </c>
      <c r="P402">
        <v>75015</v>
      </c>
      <c r="Q402">
        <v>75115</v>
      </c>
    </row>
    <row r="403" spans="1:17">
      <c r="A403">
        <v>750804577</v>
      </c>
      <c r="B403">
        <v>750801284</v>
      </c>
      <c r="C403">
        <v>75</v>
      </c>
      <c r="D403" t="s">
        <v>1525</v>
      </c>
      <c r="E403" t="str">
        <f>Tableau13[[#This Row],[FINESS géo]]&amp;" "&amp;Tableau13[[#This Row],[Raison sociale FINESS]]</f>
        <v>750804577 SPASAD AMSAV</v>
      </c>
      <c r="F403" t="s">
        <v>1502</v>
      </c>
      <c r="G403" t="s">
        <v>182</v>
      </c>
      <c r="H403" t="s">
        <v>1500</v>
      </c>
      <c r="I403">
        <v>194</v>
      </c>
      <c r="J403">
        <v>11</v>
      </c>
      <c r="K403">
        <v>0</v>
      </c>
      <c r="L403" s="21"/>
      <c r="M403" s="21"/>
      <c r="O403" t="s">
        <v>218</v>
      </c>
      <c r="P403">
        <v>75016</v>
      </c>
      <c r="Q403">
        <v>75116</v>
      </c>
    </row>
    <row r="404" spans="1:17">
      <c r="A404">
        <v>750804577</v>
      </c>
      <c r="B404">
        <v>750801284</v>
      </c>
      <c r="C404">
        <v>75</v>
      </c>
      <c r="D404" t="s">
        <v>1525</v>
      </c>
      <c r="E404" t="str">
        <f>Tableau13[[#This Row],[FINESS géo]]&amp;" "&amp;Tableau13[[#This Row],[Raison sociale FINESS]]</f>
        <v>750804577 SPASAD AMSAV</v>
      </c>
      <c r="F404" t="s">
        <v>1502</v>
      </c>
      <c r="G404" t="s">
        <v>182</v>
      </c>
      <c r="H404" t="s">
        <v>1500</v>
      </c>
      <c r="I404">
        <v>194</v>
      </c>
      <c r="J404">
        <v>11</v>
      </c>
      <c r="K404">
        <v>0</v>
      </c>
      <c r="L404" s="21"/>
      <c r="M404" s="21"/>
      <c r="O404" t="s">
        <v>219</v>
      </c>
      <c r="P404">
        <v>75017</v>
      </c>
      <c r="Q404">
        <v>75117</v>
      </c>
    </row>
    <row r="405" spans="1:17">
      <c r="A405">
        <v>750804577</v>
      </c>
      <c r="B405">
        <v>750801284</v>
      </c>
      <c r="C405">
        <v>75</v>
      </c>
      <c r="D405" t="s">
        <v>1525</v>
      </c>
      <c r="E405" t="str">
        <f>Tableau13[[#This Row],[FINESS géo]]&amp;" "&amp;Tableau13[[#This Row],[Raison sociale FINESS]]</f>
        <v>750804577 SPASAD AMSAV</v>
      </c>
      <c r="F405" t="s">
        <v>1502</v>
      </c>
      <c r="G405" t="s">
        <v>182</v>
      </c>
      <c r="H405" t="s">
        <v>1500</v>
      </c>
      <c r="I405">
        <v>194</v>
      </c>
      <c r="J405">
        <v>11</v>
      </c>
      <c r="K405">
        <v>0</v>
      </c>
      <c r="L405" s="21"/>
      <c r="M405" s="21"/>
      <c r="O405" t="s">
        <v>220</v>
      </c>
      <c r="P405">
        <v>75018</v>
      </c>
      <c r="Q405">
        <v>75118</v>
      </c>
    </row>
    <row r="406" spans="1:17">
      <c r="A406">
        <v>750804577</v>
      </c>
      <c r="B406">
        <v>750801284</v>
      </c>
      <c r="C406">
        <v>75</v>
      </c>
      <c r="D406" t="s">
        <v>1525</v>
      </c>
      <c r="E406" t="str">
        <f>Tableau13[[#This Row],[FINESS géo]]&amp;" "&amp;Tableau13[[#This Row],[Raison sociale FINESS]]</f>
        <v>750804577 SPASAD AMSAV</v>
      </c>
      <c r="F406" t="s">
        <v>1502</v>
      </c>
      <c r="G406" t="s">
        <v>182</v>
      </c>
      <c r="H406" t="s">
        <v>1500</v>
      </c>
      <c r="I406">
        <v>194</v>
      </c>
      <c r="J406">
        <v>11</v>
      </c>
      <c r="K406">
        <v>0</v>
      </c>
      <c r="L406" s="21"/>
      <c r="M406" s="21"/>
      <c r="O406" t="s">
        <v>221</v>
      </c>
      <c r="P406">
        <v>75019</v>
      </c>
      <c r="Q406">
        <v>75119</v>
      </c>
    </row>
    <row r="407" spans="1:17">
      <c r="A407">
        <v>750804577</v>
      </c>
      <c r="B407">
        <v>750801284</v>
      </c>
      <c r="C407">
        <v>75</v>
      </c>
      <c r="D407" t="s">
        <v>1525</v>
      </c>
      <c r="E407" t="str">
        <f>Tableau13[[#This Row],[FINESS géo]]&amp;" "&amp;Tableau13[[#This Row],[Raison sociale FINESS]]</f>
        <v>750804577 SPASAD AMSAV</v>
      </c>
      <c r="F407" t="s">
        <v>1502</v>
      </c>
      <c r="G407" t="s">
        <v>182</v>
      </c>
      <c r="H407" t="s">
        <v>1500</v>
      </c>
      <c r="I407">
        <v>194</v>
      </c>
      <c r="J407">
        <v>11</v>
      </c>
      <c r="K407">
        <v>0</v>
      </c>
      <c r="L407" s="21"/>
      <c r="M407" s="21"/>
      <c r="O407" t="s">
        <v>222</v>
      </c>
      <c r="P407">
        <v>75020</v>
      </c>
      <c r="Q407">
        <v>75120</v>
      </c>
    </row>
    <row r="408" spans="1:17">
      <c r="A408">
        <v>750804643</v>
      </c>
      <c r="B408">
        <v>750720609</v>
      </c>
      <c r="C408">
        <v>75</v>
      </c>
      <c r="D408" t="s">
        <v>1526</v>
      </c>
      <c r="E408" t="str">
        <f>Tableau13[[#This Row],[FINESS géo]]&amp;" "&amp;Tableau13[[#This Row],[Raison sociale FINESS]]</f>
        <v>750804643 SPASAD AMSAD LEOPOLD BELLAN</v>
      </c>
      <c r="F408" t="s">
        <v>1502</v>
      </c>
      <c r="G408" t="s">
        <v>182</v>
      </c>
      <c r="H408" t="s">
        <v>1500</v>
      </c>
      <c r="I408">
        <v>298</v>
      </c>
      <c r="J408">
        <v>12</v>
      </c>
      <c r="K408">
        <v>0</v>
      </c>
      <c r="L408" t="s">
        <v>222</v>
      </c>
      <c r="M408">
        <v>75020</v>
      </c>
      <c r="N408">
        <v>75120</v>
      </c>
      <c r="O408" t="s">
        <v>203</v>
      </c>
      <c r="P408">
        <v>75001</v>
      </c>
      <c r="Q408">
        <v>75101</v>
      </c>
    </row>
    <row r="409" spans="1:17">
      <c r="A409">
        <v>750804643</v>
      </c>
      <c r="B409">
        <v>750720609</v>
      </c>
      <c r="C409">
        <v>75</v>
      </c>
      <c r="D409" t="s">
        <v>1526</v>
      </c>
      <c r="E409" t="str">
        <f>Tableau13[[#This Row],[FINESS géo]]&amp;" "&amp;Tableau13[[#This Row],[Raison sociale FINESS]]</f>
        <v>750804643 SPASAD AMSAD LEOPOLD BELLAN</v>
      </c>
      <c r="F409" t="s">
        <v>1502</v>
      </c>
      <c r="G409" t="s">
        <v>182</v>
      </c>
      <c r="H409" t="s">
        <v>1500</v>
      </c>
      <c r="I409">
        <v>298</v>
      </c>
      <c r="J409">
        <v>12</v>
      </c>
      <c r="K409">
        <v>0</v>
      </c>
      <c r="L409" s="21"/>
      <c r="M409" s="21"/>
      <c r="O409" t="s">
        <v>204</v>
      </c>
      <c r="P409">
        <v>75002</v>
      </c>
      <c r="Q409">
        <v>75102</v>
      </c>
    </row>
    <row r="410" spans="1:17">
      <c r="A410">
        <v>750804643</v>
      </c>
      <c r="B410">
        <v>750720609</v>
      </c>
      <c r="C410">
        <v>75</v>
      </c>
      <c r="D410" t="s">
        <v>1526</v>
      </c>
      <c r="E410" t="str">
        <f>Tableau13[[#This Row],[FINESS géo]]&amp;" "&amp;Tableau13[[#This Row],[Raison sociale FINESS]]</f>
        <v>750804643 SPASAD AMSAD LEOPOLD BELLAN</v>
      </c>
      <c r="F410" t="s">
        <v>1502</v>
      </c>
      <c r="G410" t="s">
        <v>182</v>
      </c>
      <c r="H410" t="s">
        <v>1500</v>
      </c>
      <c r="I410">
        <v>298</v>
      </c>
      <c r="J410">
        <v>12</v>
      </c>
      <c r="K410">
        <v>0</v>
      </c>
      <c r="L410" s="21"/>
      <c r="M410" s="21"/>
      <c r="O410" t="s">
        <v>205</v>
      </c>
      <c r="P410">
        <v>75003</v>
      </c>
      <c r="Q410">
        <v>75103</v>
      </c>
    </row>
    <row r="411" spans="1:17">
      <c r="A411">
        <v>750804643</v>
      </c>
      <c r="B411">
        <v>750720609</v>
      </c>
      <c r="C411">
        <v>75</v>
      </c>
      <c r="D411" t="s">
        <v>1526</v>
      </c>
      <c r="E411" t="str">
        <f>Tableau13[[#This Row],[FINESS géo]]&amp;" "&amp;Tableau13[[#This Row],[Raison sociale FINESS]]</f>
        <v>750804643 SPASAD AMSAD LEOPOLD BELLAN</v>
      </c>
      <c r="F411" t="s">
        <v>1502</v>
      </c>
      <c r="G411" t="s">
        <v>182</v>
      </c>
      <c r="H411" t="s">
        <v>1500</v>
      </c>
      <c r="I411">
        <v>298</v>
      </c>
      <c r="J411">
        <v>12</v>
      </c>
      <c r="K411">
        <v>0</v>
      </c>
      <c r="L411" s="21"/>
      <c r="M411" s="21"/>
      <c r="O411" t="s">
        <v>206</v>
      </c>
      <c r="P411">
        <v>75004</v>
      </c>
      <c r="Q411">
        <v>75104</v>
      </c>
    </row>
    <row r="412" spans="1:17">
      <c r="A412">
        <v>750804643</v>
      </c>
      <c r="B412">
        <v>750720609</v>
      </c>
      <c r="C412">
        <v>75</v>
      </c>
      <c r="D412" t="s">
        <v>1526</v>
      </c>
      <c r="E412" t="str">
        <f>Tableau13[[#This Row],[FINESS géo]]&amp;" "&amp;Tableau13[[#This Row],[Raison sociale FINESS]]</f>
        <v>750804643 SPASAD AMSAD LEOPOLD BELLAN</v>
      </c>
      <c r="F412" t="s">
        <v>1502</v>
      </c>
      <c r="G412" t="s">
        <v>182</v>
      </c>
      <c r="H412" t="s">
        <v>1500</v>
      </c>
      <c r="I412">
        <v>298</v>
      </c>
      <c r="J412">
        <v>12</v>
      </c>
      <c r="K412">
        <v>0</v>
      </c>
      <c r="L412" s="21"/>
      <c r="M412" s="21"/>
      <c r="O412" t="s">
        <v>207</v>
      </c>
      <c r="P412">
        <v>75005</v>
      </c>
      <c r="Q412">
        <v>75105</v>
      </c>
    </row>
    <row r="413" spans="1:17">
      <c r="A413">
        <v>750804643</v>
      </c>
      <c r="B413">
        <v>750720609</v>
      </c>
      <c r="C413">
        <v>75</v>
      </c>
      <c r="D413" t="s">
        <v>1526</v>
      </c>
      <c r="E413" t="str">
        <f>Tableau13[[#This Row],[FINESS géo]]&amp;" "&amp;Tableau13[[#This Row],[Raison sociale FINESS]]</f>
        <v>750804643 SPASAD AMSAD LEOPOLD BELLAN</v>
      </c>
      <c r="F413" t="s">
        <v>1502</v>
      </c>
      <c r="G413" t="s">
        <v>182</v>
      </c>
      <c r="H413" t="s">
        <v>1500</v>
      </c>
      <c r="I413">
        <v>298</v>
      </c>
      <c r="J413">
        <v>12</v>
      </c>
      <c r="K413">
        <v>0</v>
      </c>
      <c r="L413" s="21"/>
      <c r="M413" s="21"/>
      <c r="O413" t="s">
        <v>208</v>
      </c>
      <c r="P413">
        <v>75006</v>
      </c>
      <c r="Q413">
        <v>75106</v>
      </c>
    </row>
    <row r="414" spans="1:17">
      <c r="A414">
        <v>750804643</v>
      </c>
      <c r="B414">
        <v>750720609</v>
      </c>
      <c r="C414">
        <v>75</v>
      </c>
      <c r="D414" t="s">
        <v>1526</v>
      </c>
      <c r="E414" t="str">
        <f>Tableau13[[#This Row],[FINESS géo]]&amp;" "&amp;Tableau13[[#This Row],[Raison sociale FINESS]]</f>
        <v>750804643 SPASAD AMSAD LEOPOLD BELLAN</v>
      </c>
      <c r="F414" t="s">
        <v>1502</v>
      </c>
      <c r="G414" t="s">
        <v>182</v>
      </c>
      <c r="H414" t="s">
        <v>1500</v>
      </c>
      <c r="I414">
        <v>298</v>
      </c>
      <c r="J414">
        <v>12</v>
      </c>
      <c r="K414">
        <v>0</v>
      </c>
      <c r="L414" s="21"/>
      <c r="M414" s="21"/>
      <c r="O414" t="s">
        <v>209</v>
      </c>
      <c r="P414">
        <v>75007</v>
      </c>
      <c r="Q414">
        <v>75107</v>
      </c>
    </row>
    <row r="415" spans="1:17">
      <c r="A415">
        <v>750804643</v>
      </c>
      <c r="B415">
        <v>750720609</v>
      </c>
      <c r="C415">
        <v>75</v>
      </c>
      <c r="D415" t="s">
        <v>1526</v>
      </c>
      <c r="E415" t="str">
        <f>Tableau13[[#This Row],[FINESS géo]]&amp;" "&amp;Tableau13[[#This Row],[Raison sociale FINESS]]</f>
        <v>750804643 SPASAD AMSAD LEOPOLD BELLAN</v>
      </c>
      <c r="F415" t="s">
        <v>1502</v>
      </c>
      <c r="G415" t="s">
        <v>182</v>
      </c>
      <c r="H415" t="s">
        <v>1500</v>
      </c>
      <c r="I415">
        <v>298</v>
      </c>
      <c r="J415">
        <v>12</v>
      </c>
      <c r="K415">
        <v>0</v>
      </c>
      <c r="L415" s="21"/>
      <c r="M415" s="21"/>
      <c r="O415" t="s">
        <v>210</v>
      </c>
      <c r="P415">
        <v>75008</v>
      </c>
      <c r="Q415">
        <v>75108</v>
      </c>
    </row>
    <row r="416" spans="1:17">
      <c r="A416">
        <v>750804643</v>
      </c>
      <c r="B416">
        <v>750720609</v>
      </c>
      <c r="C416">
        <v>75</v>
      </c>
      <c r="D416" t="s">
        <v>1526</v>
      </c>
      <c r="E416" t="str">
        <f>Tableau13[[#This Row],[FINESS géo]]&amp;" "&amp;Tableau13[[#This Row],[Raison sociale FINESS]]</f>
        <v>750804643 SPASAD AMSAD LEOPOLD BELLAN</v>
      </c>
      <c r="F416" t="s">
        <v>1502</v>
      </c>
      <c r="G416" t="s">
        <v>182</v>
      </c>
      <c r="H416" t="s">
        <v>1500</v>
      </c>
      <c r="I416">
        <v>298</v>
      </c>
      <c r="J416">
        <v>12</v>
      </c>
      <c r="K416">
        <v>0</v>
      </c>
      <c r="L416" s="21"/>
      <c r="M416" s="21"/>
      <c r="O416" t="s">
        <v>211</v>
      </c>
      <c r="P416">
        <v>75009</v>
      </c>
      <c r="Q416">
        <v>75109</v>
      </c>
    </row>
    <row r="417" spans="1:17">
      <c r="A417">
        <v>750804643</v>
      </c>
      <c r="B417">
        <v>750720609</v>
      </c>
      <c r="C417">
        <v>75</v>
      </c>
      <c r="D417" t="s">
        <v>1526</v>
      </c>
      <c r="E417" t="str">
        <f>Tableau13[[#This Row],[FINESS géo]]&amp;" "&amp;Tableau13[[#This Row],[Raison sociale FINESS]]</f>
        <v>750804643 SPASAD AMSAD LEOPOLD BELLAN</v>
      </c>
      <c r="F417" t="s">
        <v>1502</v>
      </c>
      <c r="G417" t="s">
        <v>182</v>
      </c>
      <c r="H417" t="s">
        <v>1500</v>
      </c>
      <c r="I417">
        <v>298</v>
      </c>
      <c r="J417">
        <v>12</v>
      </c>
      <c r="K417">
        <v>0</v>
      </c>
      <c r="L417" s="21"/>
      <c r="M417" s="21"/>
      <c r="O417" t="s">
        <v>212</v>
      </c>
      <c r="P417">
        <v>75010</v>
      </c>
      <c r="Q417">
        <v>75110</v>
      </c>
    </row>
    <row r="418" spans="1:17">
      <c r="A418">
        <v>750804643</v>
      </c>
      <c r="B418">
        <v>750720609</v>
      </c>
      <c r="C418">
        <v>75</v>
      </c>
      <c r="D418" t="s">
        <v>1526</v>
      </c>
      <c r="E418" t="str">
        <f>Tableau13[[#This Row],[FINESS géo]]&amp;" "&amp;Tableau13[[#This Row],[Raison sociale FINESS]]</f>
        <v>750804643 SPASAD AMSAD LEOPOLD BELLAN</v>
      </c>
      <c r="F418" t="s">
        <v>1502</v>
      </c>
      <c r="G418" t="s">
        <v>182</v>
      </c>
      <c r="H418" t="s">
        <v>1500</v>
      </c>
      <c r="I418">
        <v>298</v>
      </c>
      <c r="J418">
        <v>12</v>
      </c>
      <c r="K418">
        <v>0</v>
      </c>
      <c r="L418" s="21"/>
      <c r="M418" s="21"/>
      <c r="O418" t="s">
        <v>213</v>
      </c>
      <c r="P418">
        <v>75011</v>
      </c>
      <c r="Q418">
        <v>75111</v>
      </c>
    </row>
    <row r="419" spans="1:17">
      <c r="A419">
        <v>750804643</v>
      </c>
      <c r="B419">
        <v>750720609</v>
      </c>
      <c r="C419">
        <v>75</v>
      </c>
      <c r="D419" t="s">
        <v>1526</v>
      </c>
      <c r="E419" t="str">
        <f>Tableau13[[#This Row],[FINESS géo]]&amp;" "&amp;Tableau13[[#This Row],[Raison sociale FINESS]]</f>
        <v>750804643 SPASAD AMSAD LEOPOLD BELLAN</v>
      </c>
      <c r="F419" t="s">
        <v>1502</v>
      </c>
      <c r="G419" t="s">
        <v>182</v>
      </c>
      <c r="H419" t="s">
        <v>1500</v>
      </c>
      <c r="I419">
        <v>298</v>
      </c>
      <c r="J419">
        <v>12</v>
      </c>
      <c r="K419">
        <v>0</v>
      </c>
      <c r="L419" s="21"/>
      <c r="M419" s="21"/>
      <c r="O419" t="s">
        <v>214</v>
      </c>
      <c r="P419">
        <v>75012</v>
      </c>
      <c r="Q419">
        <v>75112</v>
      </c>
    </row>
    <row r="420" spans="1:17">
      <c r="A420">
        <v>750804643</v>
      </c>
      <c r="B420">
        <v>750720609</v>
      </c>
      <c r="C420">
        <v>75</v>
      </c>
      <c r="D420" t="s">
        <v>1526</v>
      </c>
      <c r="E420" t="str">
        <f>Tableau13[[#This Row],[FINESS géo]]&amp;" "&amp;Tableau13[[#This Row],[Raison sociale FINESS]]</f>
        <v>750804643 SPASAD AMSAD LEOPOLD BELLAN</v>
      </c>
      <c r="F420" t="s">
        <v>1502</v>
      </c>
      <c r="G420" t="s">
        <v>182</v>
      </c>
      <c r="H420" t="s">
        <v>1500</v>
      </c>
      <c r="I420">
        <v>298</v>
      </c>
      <c r="J420">
        <v>12</v>
      </c>
      <c r="K420">
        <v>0</v>
      </c>
      <c r="L420" s="21"/>
      <c r="M420" s="21"/>
      <c r="O420" t="s">
        <v>215</v>
      </c>
      <c r="P420">
        <v>75013</v>
      </c>
      <c r="Q420">
        <v>75113</v>
      </c>
    </row>
    <row r="421" spans="1:17">
      <c r="A421">
        <v>750804643</v>
      </c>
      <c r="B421">
        <v>750720609</v>
      </c>
      <c r="C421">
        <v>75</v>
      </c>
      <c r="D421" t="s">
        <v>1526</v>
      </c>
      <c r="E421" t="str">
        <f>Tableau13[[#This Row],[FINESS géo]]&amp;" "&amp;Tableau13[[#This Row],[Raison sociale FINESS]]</f>
        <v>750804643 SPASAD AMSAD LEOPOLD BELLAN</v>
      </c>
      <c r="F421" t="s">
        <v>1502</v>
      </c>
      <c r="G421" t="s">
        <v>182</v>
      </c>
      <c r="H421" t="s">
        <v>1500</v>
      </c>
      <c r="I421">
        <v>298</v>
      </c>
      <c r="J421">
        <v>12</v>
      </c>
      <c r="K421">
        <v>0</v>
      </c>
      <c r="L421" s="21"/>
      <c r="M421" s="21"/>
      <c r="O421" t="s">
        <v>216</v>
      </c>
      <c r="P421">
        <v>75014</v>
      </c>
      <c r="Q421">
        <v>75114</v>
      </c>
    </row>
    <row r="422" spans="1:17">
      <c r="A422">
        <v>750804643</v>
      </c>
      <c r="B422">
        <v>750720609</v>
      </c>
      <c r="C422">
        <v>75</v>
      </c>
      <c r="D422" t="s">
        <v>1526</v>
      </c>
      <c r="E422" t="str">
        <f>Tableau13[[#This Row],[FINESS géo]]&amp;" "&amp;Tableau13[[#This Row],[Raison sociale FINESS]]</f>
        <v>750804643 SPASAD AMSAD LEOPOLD BELLAN</v>
      </c>
      <c r="F422" t="s">
        <v>1502</v>
      </c>
      <c r="G422" t="s">
        <v>182</v>
      </c>
      <c r="H422" t="s">
        <v>1500</v>
      </c>
      <c r="I422">
        <v>298</v>
      </c>
      <c r="J422">
        <v>12</v>
      </c>
      <c r="K422">
        <v>0</v>
      </c>
      <c r="L422" s="21"/>
      <c r="M422" s="21"/>
      <c r="O422" t="s">
        <v>217</v>
      </c>
      <c r="P422">
        <v>75015</v>
      </c>
      <c r="Q422">
        <v>75115</v>
      </c>
    </row>
    <row r="423" spans="1:17">
      <c r="A423">
        <v>750804643</v>
      </c>
      <c r="B423">
        <v>750720609</v>
      </c>
      <c r="C423">
        <v>75</v>
      </c>
      <c r="D423" t="s">
        <v>1526</v>
      </c>
      <c r="E423" t="str">
        <f>Tableau13[[#This Row],[FINESS géo]]&amp;" "&amp;Tableau13[[#This Row],[Raison sociale FINESS]]</f>
        <v>750804643 SPASAD AMSAD LEOPOLD BELLAN</v>
      </c>
      <c r="F423" t="s">
        <v>1502</v>
      </c>
      <c r="G423" t="s">
        <v>182</v>
      </c>
      <c r="H423" t="s">
        <v>1500</v>
      </c>
      <c r="I423">
        <v>298</v>
      </c>
      <c r="J423">
        <v>12</v>
      </c>
      <c r="K423">
        <v>0</v>
      </c>
      <c r="L423" s="21"/>
      <c r="M423" s="21"/>
      <c r="O423" t="s">
        <v>218</v>
      </c>
      <c r="P423">
        <v>75016</v>
      </c>
      <c r="Q423">
        <v>75116</v>
      </c>
    </row>
    <row r="424" spans="1:17">
      <c r="A424">
        <v>750804643</v>
      </c>
      <c r="B424">
        <v>750720609</v>
      </c>
      <c r="C424">
        <v>75</v>
      </c>
      <c r="D424" t="s">
        <v>1526</v>
      </c>
      <c r="E424" t="str">
        <f>Tableau13[[#This Row],[FINESS géo]]&amp;" "&amp;Tableau13[[#This Row],[Raison sociale FINESS]]</f>
        <v>750804643 SPASAD AMSAD LEOPOLD BELLAN</v>
      </c>
      <c r="F424" t="s">
        <v>1502</v>
      </c>
      <c r="G424" t="s">
        <v>182</v>
      </c>
      <c r="H424" t="s">
        <v>1500</v>
      </c>
      <c r="I424">
        <v>298</v>
      </c>
      <c r="J424">
        <v>12</v>
      </c>
      <c r="K424">
        <v>0</v>
      </c>
      <c r="L424" s="21"/>
      <c r="M424" s="21"/>
      <c r="O424" t="s">
        <v>219</v>
      </c>
      <c r="P424">
        <v>75017</v>
      </c>
      <c r="Q424">
        <v>75117</v>
      </c>
    </row>
    <row r="425" spans="1:17">
      <c r="A425">
        <v>750804643</v>
      </c>
      <c r="B425">
        <v>750720609</v>
      </c>
      <c r="C425">
        <v>75</v>
      </c>
      <c r="D425" t="s">
        <v>1526</v>
      </c>
      <c r="E425" t="str">
        <f>Tableau13[[#This Row],[FINESS géo]]&amp;" "&amp;Tableau13[[#This Row],[Raison sociale FINESS]]</f>
        <v>750804643 SPASAD AMSAD LEOPOLD BELLAN</v>
      </c>
      <c r="F425" t="s">
        <v>1502</v>
      </c>
      <c r="G425" t="s">
        <v>182</v>
      </c>
      <c r="H425" t="s">
        <v>1500</v>
      </c>
      <c r="I425">
        <v>298</v>
      </c>
      <c r="J425">
        <v>12</v>
      </c>
      <c r="K425">
        <v>0</v>
      </c>
      <c r="L425" s="21"/>
      <c r="M425" s="21"/>
      <c r="O425" t="s">
        <v>220</v>
      </c>
      <c r="P425">
        <v>75018</v>
      </c>
      <c r="Q425">
        <v>75118</v>
      </c>
    </row>
    <row r="426" spans="1:17">
      <c r="A426">
        <v>750804643</v>
      </c>
      <c r="B426">
        <v>750720609</v>
      </c>
      <c r="C426">
        <v>75</v>
      </c>
      <c r="D426" t="s">
        <v>1526</v>
      </c>
      <c r="E426" t="str">
        <f>Tableau13[[#This Row],[FINESS géo]]&amp;" "&amp;Tableau13[[#This Row],[Raison sociale FINESS]]</f>
        <v>750804643 SPASAD AMSAD LEOPOLD BELLAN</v>
      </c>
      <c r="F426" t="s">
        <v>1502</v>
      </c>
      <c r="G426" t="s">
        <v>182</v>
      </c>
      <c r="H426" t="s">
        <v>1500</v>
      </c>
      <c r="I426">
        <v>298</v>
      </c>
      <c r="J426">
        <v>12</v>
      </c>
      <c r="K426">
        <v>0</v>
      </c>
      <c r="L426" s="21"/>
      <c r="M426" s="21"/>
      <c r="O426" t="s">
        <v>221</v>
      </c>
      <c r="P426">
        <v>75019</v>
      </c>
      <c r="Q426">
        <v>75119</v>
      </c>
    </row>
    <row r="427" spans="1:17">
      <c r="A427">
        <v>750804643</v>
      </c>
      <c r="B427">
        <v>750720609</v>
      </c>
      <c r="C427">
        <v>75</v>
      </c>
      <c r="D427" t="s">
        <v>1526</v>
      </c>
      <c r="E427" t="str">
        <f>Tableau13[[#This Row],[FINESS géo]]&amp;" "&amp;Tableau13[[#This Row],[Raison sociale FINESS]]</f>
        <v>750804643 SPASAD AMSAD LEOPOLD BELLAN</v>
      </c>
      <c r="F427" t="s">
        <v>1502</v>
      </c>
      <c r="G427" t="s">
        <v>182</v>
      </c>
      <c r="H427" t="s">
        <v>1500</v>
      </c>
      <c r="I427">
        <v>298</v>
      </c>
      <c r="J427">
        <v>12</v>
      </c>
      <c r="K427">
        <v>0</v>
      </c>
      <c r="L427" s="21"/>
      <c r="M427" s="21"/>
      <c r="O427" t="s">
        <v>222</v>
      </c>
      <c r="P427">
        <v>75020</v>
      </c>
      <c r="Q427">
        <v>75120</v>
      </c>
    </row>
    <row r="428" spans="1:17">
      <c r="A428">
        <v>750811226</v>
      </c>
      <c r="B428">
        <v>750001695</v>
      </c>
      <c r="C428">
        <v>75</v>
      </c>
      <c r="D428" t="s">
        <v>1527</v>
      </c>
      <c r="E428" t="str">
        <f>Tableau13[[#This Row],[FINESS géo]]&amp;" "&amp;Tableau13[[#This Row],[Raison sociale FINESS]]</f>
        <v>750811226 SPASAD LA VIE A DOMICILE</v>
      </c>
      <c r="F428" t="s">
        <v>1502</v>
      </c>
      <c r="G428" t="s">
        <v>182</v>
      </c>
      <c r="H428" t="s">
        <v>1500</v>
      </c>
      <c r="I428">
        <v>270</v>
      </c>
      <c r="J428">
        <v>0</v>
      </c>
      <c r="K428">
        <v>10</v>
      </c>
      <c r="L428" t="s">
        <v>210</v>
      </c>
      <c r="M428">
        <v>75008</v>
      </c>
      <c r="N428">
        <v>75108</v>
      </c>
    </row>
    <row r="429" spans="1:17">
      <c r="A429">
        <v>750811226</v>
      </c>
      <c r="B429">
        <v>750001695</v>
      </c>
      <c r="C429">
        <v>75</v>
      </c>
      <c r="D429" t="s">
        <v>1527</v>
      </c>
      <c r="E429" t="str">
        <f>Tableau13[[#This Row],[FINESS géo]]&amp;" "&amp;Tableau13[[#This Row],[Raison sociale FINESS]]</f>
        <v>750811226 SPASAD LA VIE A DOMICILE</v>
      </c>
      <c r="F429" t="s">
        <v>1502</v>
      </c>
      <c r="G429" t="s">
        <v>182</v>
      </c>
      <c r="H429" t="s">
        <v>1500</v>
      </c>
      <c r="I429">
        <v>270</v>
      </c>
      <c r="J429">
        <v>0</v>
      </c>
      <c r="K429">
        <v>10</v>
      </c>
      <c r="L429" t="s">
        <v>218</v>
      </c>
      <c r="M429">
        <v>75016</v>
      </c>
      <c r="N429">
        <v>75116</v>
      </c>
    </row>
    <row r="430" spans="1:17">
      <c r="A430">
        <v>750829046</v>
      </c>
      <c r="B430">
        <v>750058844</v>
      </c>
      <c r="C430">
        <v>75</v>
      </c>
      <c r="D430" t="s">
        <v>1528</v>
      </c>
      <c r="E430" t="str">
        <f>Tableau13[[#This Row],[FINESS géo]]&amp;" "&amp;Tableau13[[#This Row],[Raison sociale FINESS]]</f>
        <v>750829046 SSIAD VYV3</v>
      </c>
      <c r="F430" t="s">
        <v>1499</v>
      </c>
      <c r="G430" t="s">
        <v>182</v>
      </c>
      <c r="H430" t="s">
        <v>1500</v>
      </c>
      <c r="I430">
        <v>151</v>
      </c>
      <c r="J430">
        <v>9</v>
      </c>
      <c r="K430">
        <v>10</v>
      </c>
      <c r="L430" t="s">
        <v>213</v>
      </c>
      <c r="M430">
        <v>75011</v>
      </c>
      <c r="N430">
        <v>75111</v>
      </c>
      <c r="O430" t="s">
        <v>203</v>
      </c>
      <c r="P430">
        <v>75001</v>
      </c>
      <c r="Q430">
        <v>75101</v>
      </c>
    </row>
    <row r="431" spans="1:17">
      <c r="A431">
        <v>750829046</v>
      </c>
      <c r="B431">
        <v>750058844</v>
      </c>
      <c r="C431">
        <v>75</v>
      </c>
      <c r="D431" t="s">
        <v>1528</v>
      </c>
      <c r="E431" t="str">
        <f>Tableau13[[#This Row],[FINESS géo]]&amp;" "&amp;Tableau13[[#This Row],[Raison sociale FINESS]]</f>
        <v>750829046 SSIAD VYV3</v>
      </c>
      <c r="F431" t="s">
        <v>1499</v>
      </c>
      <c r="G431" t="s">
        <v>182</v>
      </c>
      <c r="H431" t="s">
        <v>1500</v>
      </c>
      <c r="I431">
        <v>151</v>
      </c>
      <c r="J431">
        <v>9</v>
      </c>
      <c r="K431">
        <v>10</v>
      </c>
      <c r="L431" s="21"/>
      <c r="M431" s="21"/>
      <c r="O431" t="s">
        <v>204</v>
      </c>
      <c r="P431">
        <v>75002</v>
      </c>
      <c r="Q431">
        <v>75102</v>
      </c>
    </row>
    <row r="432" spans="1:17">
      <c r="A432">
        <v>750829046</v>
      </c>
      <c r="B432">
        <v>750058844</v>
      </c>
      <c r="C432">
        <v>75</v>
      </c>
      <c r="D432" t="s">
        <v>1528</v>
      </c>
      <c r="E432" t="str">
        <f>Tableau13[[#This Row],[FINESS géo]]&amp;" "&amp;Tableau13[[#This Row],[Raison sociale FINESS]]</f>
        <v>750829046 SSIAD VYV3</v>
      </c>
      <c r="F432" t="s">
        <v>1499</v>
      </c>
      <c r="G432" t="s">
        <v>182</v>
      </c>
      <c r="H432" t="s">
        <v>1500</v>
      </c>
      <c r="I432">
        <v>151</v>
      </c>
      <c r="J432">
        <v>9</v>
      </c>
      <c r="K432">
        <v>10</v>
      </c>
      <c r="L432" s="21"/>
      <c r="M432" s="21"/>
      <c r="O432" t="s">
        <v>205</v>
      </c>
      <c r="P432">
        <v>75003</v>
      </c>
      <c r="Q432">
        <v>75103</v>
      </c>
    </row>
    <row r="433" spans="1:17">
      <c r="A433">
        <v>750829046</v>
      </c>
      <c r="B433">
        <v>750058844</v>
      </c>
      <c r="C433">
        <v>75</v>
      </c>
      <c r="D433" t="s">
        <v>1528</v>
      </c>
      <c r="E433" t="str">
        <f>Tableau13[[#This Row],[FINESS géo]]&amp;" "&amp;Tableau13[[#This Row],[Raison sociale FINESS]]</f>
        <v>750829046 SSIAD VYV3</v>
      </c>
      <c r="F433" t="s">
        <v>1499</v>
      </c>
      <c r="G433" t="s">
        <v>182</v>
      </c>
      <c r="H433" t="s">
        <v>1500</v>
      </c>
      <c r="I433">
        <v>151</v>
      </c>
      <c r="J433">
        <v>9</v>
      </c>
      <c r="K433">
        <v>10</v>
      </c>
      <c r="L433" s="21"/>
      <c r="M433" s="21"/>
      <c r="O433" t="s">
        <v>206</v>
      </c>
      <c r="P433">
        <v>75004</v>
      </c>
      <c r="Q433">
        <v>75104</v>
      </c>
    </row>
    <row r="434" spans="1:17">
      <c r="A434">
        <v>750829046</v>
      </c>
      <c r="B434">
        <v>750058844</v>
      </c>
      <c r="C434">
        <v>75</v>
      </c>
      <c r="D434" t="s">
        <v>1528</v>
      </c>
      <c r="E434" t="str">
        <f>Tableau13[[#This Row],[FINESS géo]]&amp;" "&amp;Tableau13[[#This Row],[Raison sociale FINESS]]</f>
        <v>750829046 SSIAD VYV3</v>
      </c>
      <c r="F434" t="s">
        <v>1499</v>
      </c>
      <c r="G434" t="s">
        <v>182</v>
      </c>
      <c r="H434" t="s">
        <v>1500</v>
      </c>
      <c r="I434">
        <v>151</v>
      </c>
      <c r="J434">
        <v>9</v>
      </c>
      <c r="K434">
        <v>10</v>
      </c>
      <c r="L434" s="21"/>
      <c r="M434" s="21"/>
      <c r="O434" t="s">
        <v>207</v>
      </c>
      <c r="P434">
        <v>75005</v>
      </c>
      <c r="Q434">
        <v>75105</v>
      </c>
    </row>
    <row r="435" spans="1:17">
      <c r="A435">
        <v>750829046</v>
      </c>
      <c r="B435">
        <v>750058844</v>
      </c>
      <c r="C435">
        <v>75</v>
      </c>
      <c r="D435" t="s">
        <v>1528</v>
      </c>
      <c r="E435" t="str">
        <f>Tableau13[[#This Row],[FINESS géo]]&amp;" "&amp;Tableau13[[#This Row],[Raison sociale FINESS]]</f>
        <v>750829046 SSIAD VYV3</v>
      </c>
      <c r="F435" t="s">
        <v>1499</v>
      </c>
      <c r="G435" t="s">
        <v>182</v>
      </c>
      <c r="H435" t="s">
        <v>1500</v>
      </c>
      <c r="I435">
        <v>151</v>
      </c>
      <c r="J435">
        <v>9</v>
      </c>
      <c r="K435">
        <v>10</v>
      </c>
      <c r="L435" s="21"/>
      <c r="M435" s="21"/>
      <c r="O435" t="s">
        <v>208</v>
      </c>
      <c r="P435">
        <v>75006</v>
      </c>
      <c r="Q435">
        <v>75106</v>
      </c>
    </row>
    <row r="436" spans="1:17">
      <c r="A436">
        <v>750829046</v>
      </c>
      <c r="B436">
        <v>750058844</v>
      </c>
      <c r="C436">
        <v>75</v>
      </c>
      <c r="D436" t="s">
        <v>1528</v>
      </c>
      <c r="E436" t="str">
        <f>Tableau13[[#This Row],[FINESS géo]]&amp;" "&amp;Tableau13[[#This Row],[Raison sociale FINESS]]</f>
        <v>750829046 SSIAD VYV3</v>
      </c>
      <c r="F436" t="s">
        <v>1499</v>
      </c>
      <c r="G436" t="s">
        <v>182</v>
      </c>
      <c r="H436" t="s">
        <v>1500</v>
      </c>
      <c r="I436">
        <v>151</v>
      </c>
      <c r="J436">
        <v>9</v>
      </c>
      <c r="K436">
        <v>10</v>
      </c>
      <c r="L436" s="21"/>
      <c r="M436" s="21"/>
      <c r="O436" t="s">
        <v>209</v>
      </c>
      <c r="P436">
        <v>75007</v>
      </c>
      <c r="Q436">
        <v>75107</v>
      </c>
    </row>
    <row r="437" spans="1:17">
      <c r="A437">
        <v>750829046</v>
      </c>
      <c r="B437">
        <v>750058844</v>
      </c>
      <c r="C437">
        <v>75</v>
      </c>
      <c r="D437" t="s">
        <v>1528</v>
      </c>
      <c r="E437" t="str">
        <f>Tableau13[[#This Row],[FINESS géo]]&amp;" "&amp;Tableau13[[#This Row],[Raison sociale FINESS]]</f>
        <v>750829046 SSIAD VYV3</v>
      </c>
      <c r="F437" t="s">
        <v>1499</v>
      </c>
      <c r="G437" t="s">
        <v>182</v>
      </c>
      <c r="H437" t="s">
        <v>1500</v>
      </c>
      <c r="I437">
        <v>151</v>
      </c>
      <c r="J437">
        <v>9</v>
      </c>
      <c r="K437">
        <v>10</v>
      </c>
      <c r="L437" s="21"/>
      <c r="M437" s="21"/>
      <c r="O437" t="s">
        <v>210</v>
      </c>
      <c r="P437">
        <v>75008</v>
      </c>
      <c r="Q437">
        <v>75108</v>
      </c>
    </row>
    <row r="438" spans="1:17">
      <c r="A438">
        <v>750829046</v>
      </c>
      <c r="B438">
        <v>750058844</v>
      </c>
      <c r="C438">
        <v>75</v>
      </c>
      <c r="D438" t="s">
        <v>1528</v>
      </c>
      <c r="E438" t="str">
        <f>Tableau13[[#This Row],[FINESS géo]]&amp;" "&amp;Tableau13[[#This Row],[Raison sociale FINESS]]</f>
        <v>750829046 SSIAD VYV3</v>
      </c>
      <c r="F438" t="s">
        <v>1499</v>
      </c>
      <c r="G438" t="s">
        <v>182</v>
      </c>
      <c r="H438" t="s">
        <v>1500</v>
      </c>
      <c r="I438">
        <v>151</v>
      </c>
      <c r="J438">
        <v>9</v>
      </c>
      <c r="K438">
        <v>10</v>
      </c>
      <c r="L438" s="21"/>
      <c r="M438" s="21"/>
      <c r="O438" t="s">
        <v>211</v>
      </c>
      <c r="P438">
        <v>75009</v>
      </c>
      <c r="Q438">
        <v>75109</v>
      </c>
    </row>
    <row r="439" spans="1:17">
      <c r="A439">
        <v>750829046</v>
      </c>
      <c r="B439">
        <v>750058844</v>
      </c>
      <c r="C439">
        <v>75</v>
      </c>
      <c r="D439" t="s">
        <v>1528</v>
      </c>
      <c r="E439" t="str">
        <f>Tableau13[[#This Row],[FINESS géo]]&amp;" "&amp;Tableau13[[#This Row],[Raison sociale FINESS]]</f>
        <v>750829046 SSIAD VYV3</v>
      </c>
      <c r="F439" t="s">
        <v>1499</v>
      </c>
      <c r="G439" t="s">
        <v>182</v>
      </c>
      <c r="H439" t="s">
        <v>1500</v>
      </c>
      <c r="I439">
        <v>151</v>
      </c>
      <c r="J439">
        <v>9</v>
      </c>
      <c r="K439">
        <v>10</v>
      </c>
      <c r="L439" s="21"/>
      <c r="M439" s="21"/>
      <c r="O439" t="s">
        <v>212</v>
      </c>
      <c r="P439">
        <v>75010</v>
      </c>
      <c r="Q439">
        <v>75110</v>
      </c>
    </row>
    <row r="440" spans="1:17">
      <c r="A440">
        <v>750829046</v>
      </c>
      <c r="B440">
        <v>750058844</v>
      </c>
      <c r="C440">
        <v>75</v>
      </c>
      <c r="D440" t="s">
        <v>1528</v>
      </c>
      <c r="E440" t="str">
        <f>Tableau13[[#This Row],[FINESS géo]]&amp;" "&amp;Tableau13[[#This Row],[Raison sociale FINESS]]</f>
        <v>750829046 SSIAD VYV3</v>
      </c>
      <c r="F440" t="s">
        <v>1499</v>
      </c>
      <c r="G440" t="s">
        <v>182</v>
      </c>
      <c r="H440" t="s">
        <v>1500</v>
      </c>
      <c r="I440">
        <v>151</v>
      </c>
      <c r="J440">
        <v>9</v>
      </c>
      <c r="K440">
        <v>10</v>
      </c>
      <c r="L440" s="21"/>
      <c r="M440" s="21"/>
      <c r="O440" t="s">
        <v>213</v>
      </c>
      <c r="P440">
        <v>75011</v>
      </c>
      <c r="Q440">
        <v>75111</v>
      </c>
    </row>
    <row r="441" spans="1:17">
      <c r="A441">
        <v>750829046</v>
      </c>
      <c r="B441">
        <v>750058844</v>
      </c>
      <c r="C441">
        <v>75</v>
      </c>
      <c r="D441" t="s">
        <v>1528</v>
      </c>
      <c r="E441" t="str">
        <f>Tableau13[[#This Row],[FINESS géo]]&amp;" "&amp;Tableau13[[#This Row],[Raison sociale FINESS]]</f>
        <v>750829046 SSIAD VYV3</v>
      </c>
      <c r="F441" t="s">
        <v>1499</v>
      </c>
      <c r="G441" t="s">
        <v>182</v>
      </c>
      <c r="H441" t="s">
        <v>1500</v>
      </c>
      <c r="I441">
        <v>151</v>
      </c>
      <c r="J441">
        <v>9</v>
      </c>
      <c r="K441">
        <v>10</v>
      </c>
      <c r="L441" s="21"/>
      <c r="M441" s="21"/>
      <c r="O441" t="s">
        <v>214</v>
      </c>
      <c r="P441">
        <v>75012</v>
      </c>
      <c r="Q441">
        <v>75112</v>
      </c>
    </row>
    <row r="442" spans="1:17">
      <c r="A442">
        <v>750829046</v>
      </c>
      <c r="B442">
        <v>750058844</v>
      </c>
      <c r="C442">
        <v>75</v>
      </c>
      <c r="D442" t="s">
        <v>1528</v>
      </c>
      <c r="E442" t="str">
        <f>Tableau13[[#This Row],[FINESS géo]]&amp;" "&amp;Tableau13[[#This Row],[Raison sociale FINESS]]</f>
        <v>750829046 SSIAD VYV3</v>
      </c>
      <c r="F442" t="s">
        <v>1499</v>
      </c>
      <c r="G442" t="s">
        <v>182</v>
      </c>
      <c r="H442" t="s">
        <v>1500</v>
      </c>
      <c r="I442">
        <v>151</v>
      </c>
      <c r="J442">
        <v>9</v>
      </c>
      <c r="K442">
        <v>10</v>
      </c>
      <c r="L442" s="21"/>
      <c r="M442" s="21"/>
      <c r="O442" t="s">
        <v>215</v>
      </c>
      <c r="P442">
        <v>75013</v>
      </c>
      <c r="Q442">
        <v>75113</v>
      </c>
    </row>
    <row r="443" spans="1:17">
      <c r="A443">
        <v>750829046</v>
      </c>
      <c r="B443">
        <v>750058844</v>
      </c>
      <c r="C443">
        <v>75</v>
      </c>
      <c r="D443" t="s">
        <v>1528</v>
      </c>
      <c r="E443" t="str">
        <f>Tableau13[[#This Row],[FINESS géo]]&amp;" "&amp;Tableau13[[#This Row],[Raison sociale FINESS]]</f>
        <v>750829046 SSIAD VYV3</v>
      </c>
      <c r="F443" t="s">
        <v>1499</v>
      </c>
      <c r="G443" t="s">
        <v>182</v>
      </c>
      <c r="H443" t="s">
        <v>1500</v>
      </c>
      <c r="I443">
        <v>151</v>
      </c>
      <c r="J443">
        <v>9</v>
      </c>
      <c r="K443">
        <v>10</v>
      </c>
      <c r="L443" s="21"/>
      <c r="M443" s="21"/>
      <c r="O443" t="s">
        <v>216</v>
      </c>
      <c r="P443">
        <v>75014</v>
      </c>
      <c r="Q443">
        <v>75114</v>
      </c>
    </row>
    <row r="444" spans="1:17">
      <c r="A444">
        <v>750829046</v>
      </c>
      <c r="B444">
        <v>750058844</v>
      </c>
      <c r="C444">
        <v>75</v>
      </c>
      <c r="D444" t="s">
        <v>1528</v>
      </c>
      <c r="E444" t="str">
        <f>Tableau13[[#This Row],[FINESS géo]]&amp;" "&amp;Tableau13[[#This Row],[Raison sociale FINESS]]</f>
        <v>750829046 SSIAD VYV3</v>
      </c>
      <c r="F444" t="s">
        <v>1499</v>
      </c>
      <c r="G444" t="s">
        <v>182</v>
      </c>
      <c r="H444" t="s">
        <v>1500</v>
      </c>
      <c r="I444">
        <v>151</v>
      </c>
      <c r="J444">
        <v>9</v>
      </c>
      <c r="K444">
        <v>10</v>
      </c>
      <c r="L444" s="21"/>
      <c r="M444" s="21"/>
      <c r="O444" t="s">
        <v>217</v>
      </c>
      <c r="P444">
        <v>75015</v>
      </c>
      <c r="Q444">
        <v>75115</v>
      </c>
    </row>
    <row r="445" spans="1:17">
      <c r="A445">
        <v>750829046</v>
      </c>
      <c r="B445">
        <v>750058844</v>
      </c>
      <c r="C445">
        <v>75</v>
      </c>
      <c r="D445" t="s">
        <v>1528</v>
      </c>
      <c r="E445" t="str">
        <f>Tableau13[[#This Row],[FINESS géo]]&amp;" "&amp;Tableau13[[#This Row],[Raison sociale FINESS]]</f>
        <v>750829046 SSIAD VYV3</v>
      </c>
      <c r="F445" t="s">
        <v>1499</v>
      </c>
      <c r="G445" t="s">
        <v>182</v>
      </c>
      <c r="H445" t="s">
        <v>1500</v>
      </c>
      <c r="I445">
        <v>151</v>
      </c>
      <c r="J445">
        <v>9</v>
      </c>
      <c r="K445">
        <v>10</v>
      </c>
      <c r="L445" s="21"/>
      <c r="M445" s="21"/>
      <c r="O445" t="s">
        <v>218</v>
      </c>
      <c r="P445">
        <v>75016</v>
      </c>
      <c r="Q445">
        <v>75116</v>
      </c>
    </row>
    <row r="446" spans="1:17">
      <c r="A446">
        <v>750829046</v>
      </c>
      <c r="B446">
        <v>750058844</v>
      </c>
      <c r="C446">
        <v>75</v>
      </c>
      <c r="D446" t="s">
        <v>1528</v>
      </c>
      <c r="E446" t="str">
        <f>Tableau13[[#This Row],[FINESS géo]]&amp;" "&amp;Tableau13[[#This Row],[Raison sociale FINESS]]</f>
        <v>750829046 SSIAD VYV3</v>
      </c>
      <c r="F446" t="s">
        <v>1499</v>
      </c>
      <c r="G446" t="s">
        <v>182</v>
      </c>
      <c r="H446" t="s">
        <v>1500</v>
      </c>
      <c r="I446">
        <v>151</v>
      </c>
      <c r="J446">
        <v>9</v>
      </c>
      <c r="K446">
        <v>10</v>
      </c>
      <c r="L446" s="21"/>
      <c r="M446" s="21"/>
      <c r="O446" t="s">
        <v>219</v>
      </c>
      <c r="P446">
        <v>75017</v>
      </c>
      <c r="Q446">
        <v>75117</v>
      </c>
    </row>
    <row r="447" spans="1:17">
      <c r="A447">
        <v>750829046</v>
      </c>
      <c r="B447">
        <v>750058844</v>
      </c>
      <c r="C447">
        <v>75</v>
      </c>
      <c r="D447" t="s">
        <v>1528</v>
      </c>
      <c r="E447" t="str">
        <f>Tableau13[[#This Row],[FINESS géo]]&amp;" "&amp;Tableau13[[#This Row],[Raison sociale FINESS]]</f>
        <v>750829046 SSIAD VYV3</v>
      </c>
      <c r="F447" t="s">
        <v>1499</v>
      </c>
      <c r="G447" t="s">
        <v>182</v>
      </c>
      <c r="H447" t="s">
        <v>1500</v>
      </c>
      <c r="I447">
        <v>151</v>
      </c>
      <c r="J447">
        <v>9</v>
      </c>
      <c r="K447">
        <v>10</v>
      </c>
      <c r="L447" s="21"/>
      <c r="M447" s="21"/>
      <c r="O447" t="s">
        <v>220</v>
      </c>
      <c r="P447">
        <v>75018</v>
      </c>
      <c r="Q447">
        <v>75118</v>
      </c>
    </row>
    <row r="448" spans="1:17">
      <c r="A448">
        <v>750829046</v>
      </c>
      <c r="B448">
        <v>750058844</v>
      </c>
      <c r="C448">
        <v>75</v>
      </c>
      <c r="D448" t="s">
        <v>1528</v>
      </c>
      <c r="E448" t="str">
        <f>Tableau13[[#This Row],[FINESS géo]]&amp;" "&amp;Tableau13[[#This Row],[Raison sociale FINESS]]</f>
        <v>750829046 SSIAD VYV3</v>
      </c>
      <c r="F448" t="s">
        <v>1499</v>
      </c>
      <c r="G448" t="s">
        <v>182</v>
      </c>
      <c r="H448" t="s">
        <v>1500</v>
      </c>
      <c r="I448">
        <v>151</v>
      </c>
      <c r="J448">
        <v>9</v>
      </c>
      <c r="K448">
        <v>10</v>
      </c>
      <c r="L448" s="21"/>
      <c r="M448" s="21"/>
      <c r="O448" t="s">
        <v>221</v>
      </c>
      <c r="P448">
        <v>75019</v>
      </c>
      <c r="Q448">
        <v>75119</v>
      </c>
    </row>
    <row r="449" spans="1:17">
      <c r="A449">
        <v>750829046</v>
      </c>
      <c r="B449">
        <v>750058844</v>
      </c>
      <c r="C449">
        <v>75</v>
      </c>
      <c r="D449" t="s">
        <v>1528</v>
      </c>
      <c r="E449" t="str">
        <f>Tableau13[[#This Row],[FINESS géo]]&amp;" "&amp;Tableau13[[#This Row],[Raison sociale FINESS]]</f>
        <v>750829046 SSIAD VYV3</v>
      </c>
      <c r="F449" t="s">
        <v>1499</v>
      </c>
      <c r="G449" t="s">
        <v>182</v>
      </c>
      <c r="H449" t="s">
        <v>1500</v>
      </c>
      <c r="I449">
        <v>151</v>
      </c>
      <c r="J449">
        <v>9</v>
      </c>
      <c r="K449">
        <v>10</v>
      </c>
      <c r="L449" s="21"/>
      <c r="M449" s="21"/>
      <c r="O449" t="s">
        <v>222</v>
      </c>
      <c r="P449">
        <v>75020</v>
      </c>
      <c r="Q449">
        <v>75120</v>
      </c>
    </row>
    <row r="450" spans="1:17">
      <c r="A450">
        <v>750829137</v>
      </c>
      <c r="B450">
        <v>750829129</v>
      </c>
      <c r="C450">
        <v>75</v>
      </c>
      <c r="D450" t="s">
        <v>1529</v>
      </c>
      <c r="E450" t="str">
        <f>Tableau13[[#This Row],[FINESS géo]]&amp;" "&amp;Tableau13[[#This Row],[Raison sociale FINESS]]</f>
        <v>750829137 SPASAD ASAD</v>
      </c>
      <c r="F450" t="s">
        <v>1502</v>
      </c>
      <c r="G450" t="s">
        <v>182</v>
      </c>
      <c r="H450" t="s">
        <v>1500</v>
      </c>
      <c r="I450">
        <v>305</v>
      </c>
      <c r="J450">
        <v>12</v>
      </c>
      <c r="K450">
        <v>10</v>
      </c>
      <c r="L450" t="s">
        <v>203</v>
      </c>
      <c r="M450">
        <v>75001</v>
      </c>
      <c r="N450">
        <v>75101</v>
      </c>
      <c r="O450" t="s">
        <v>203</v>
      </c>
      <c r="P450">
        <v>75001</v>
      </c>
      <c r="Q450">
        <v>75101</v>
      </c>
    </row>
    <row r="451" spans="1:17">
      <c r="A451">
        <v>750829137</v>
      </c>
      <c r="B451">
        <v>750829129</v>
      </c>
      <c r="C451">
        <v>75</v>
      </c>
      <c r="D451" t="s">
        <v>1529</v>
      </c>
      <c r="E451" t="str">
        <f>Tableau13[[#This Row],[FINESS géo]]&amp;" "&amp;Tableau13[[#This Row],[Raison sociale FINESS]]</f>
        <v>750829137 SPASAD ASAD</v>
      </c>
      <c r="F451" t="s">
        <v>1502</v>
      </c>
      <c r="G451" t="s">
        <v>182</v>
      </c>
      <c r="H451" t="s">
        <v>1500</v>
      </c>
      <c r="I451">
        <v>305</v>
      </c>
      <c r="J451">
        <v>12</v>
      </c>
      <c r="K451">
        <v>10</v>
      </c>
      <c r="L451" t="s">
        <v>204</v>
      </c>
      <c r="M451">
        <v>75002</v>
      </c>
      <c r="N451">
        <v>75102</v>
      </c>
      <c r="O451" t="s">
        <v>204</v>
      </c>
      <c r="P451">
        <v>75002</v>
      </c>
      <c r="Q451">
        <v>75102</v>
      </c>
    </row>
    <row r="452" spans="1:17">
      <c r="A452">
        <v>750829137</v>
      </c>
      <c r="B452">
        <v>750829129</v>
      </c>
      <c r="C452">
        <v>75</v>
      </c>
      <c r="D452" t="s">
        <v>1529</v>
      </c>
      <c r="E452" t="str">
        <f>Tableau13[[#This Row],[FINESS géo]]&amp;" "&amp;Tableau13[[#This Row],[Raison sociale FINESS]]</f>
        <v>750829137 SPASAD ASAD</v>
      </c>
      <c r="F452" t="s">
        <v>1502</v>
      </c>
      <c r="G452" t="s">
        <v>182</v>
      </c>
      <c r="H452" t="s">
        <v>1500</v>
      </c>
      <c r="I452">
        <v>305</v>
      </c>
      <c r="J452">
        <v>12</v>
      </c>
      <c r="K452">
        <v>10</v>
      </c>
      <c r="L452" t="s">
        <v>205</v>
      </c>
      <c r="M452">
        <v>75003</v>
      </c>
      <c r="N452">
        <v>75103</v>
      </c>
      <c r="O452" t="s">
        <v>205</v>
      </c>
      <c r="P452">
        <v>75003</v>
      </c>
      <c r="Q452">
        <v>75103</v>
      </c>
    </row>
    <row r="453" spans="1:17">
      <c r="A453">
        <v>750829137</v>
      </c>
      <c r="B453">
        <v>750829129</v>
      </c>
      <c r="C453">
        <v>75</v>
      </c>
      <c r="D453" t="s">
        <v>1529</v>
      </c>
      <c r="E453" t="str">
        <f>Tableau13[[#This Row],[FINESS géo]]&amp;" "&amp;Tableau13[[#This Row],[Raison sociale FINESS]]</f>
        <v>750829137 SPASAD ASAD</v>
      </c>
      <c r="F453" t="s">
        <v>1502</v>
      </c>
      <c r="G453" t="s">
        <v>182</v>
      </c>
      <c r="H453" t="s">
        <v>1500</v>
      </c>
      <c r="I453">
        <v>305</v>
      </c>
      <c r="J453">
        <v>12</v>
      </c>
      <c r="K453">
        <v>10</v>
      </c>
      <c r="L453" t="s">
        <v>206</v>
      </c>
      <c r="M453">
        <v>75004</v>
      </c>
      <c r="N453">
        <v>75104</v>
      </c>
      <c r="O453" t="s">
        <v>206</v>
      </c>
      <c r="P453">
        <v>75004</v>
      </c>
      <c r="Q453">
        <v>75104</v>
      </c>
    </row>
    <row r="454" spans="1:17">
      <c r="A454">
        <v>750829137</v>
      </c>
      <c r="B454">
        <v>750829129</v>
      </c>
      <c r="C454">
        <v>75</v>
      </c>
      <c r="D454" t="s">
        <v>1529</v>
      </c>
      <c r="E454" t="str">
        <f>Tableau13[[#This Row],[FINESS géo]]&amp;" "&amp;Tableau13[[#This Row],[Raison sociale FINESS]]</f>
        <v>750829137 SPASAD ASAD</v>
      </c>
      <c r="F454" t="s">
        <v>1502</v>
      </c>
      <c r="G454" t="s">
        <v>182</v>
      </c>
      <c r="H454" t="s">
        <v>1500</v>
      </c>
      <c r="I454">
        <v>305</v>
      </c>
      <c r="J454">
        <v>12</v>
      </c>
      <c r="K454">
        <v>10</v>
      </c>
      <c r="L454" t="s">
        <v>211</v>
      </c>
      <c r="M454">
        <v>75009</v>
      </c>
      <c r="N454">
        <v>75109</v>
      </c>
      <c r="O454" t="s">
        <v>207</v>
      </c>
      <c r="P454">
        <v>75005</v>
      </c>
      <c r="Q454">
        <v>75105</v>
      </c>
    </row>
    <row r="455" spans="1:17">
      <c r="A455">
        <v>750829137</v>
      </c>
      <c r="B455">
        <v>750829129</v>
      </c>
      <c r="C455">
        <v>75</v>
      </c>
      <c r="D455" t="s">
        <v>1529</v>
      </c>
      <c r="E455" t="str">
        <f>Tableau13[[#This Row],[FINESS géo]]&amp;" "&amp;Tableau13[[#This Row],[Raison sociale FINESS]]</f>
        <v>750829137 SPASAD ASAD</v>
      </c>
      <c r="F455" t="s">
        <v>1502</v>
      </c>
      <c r="G455" t="s">
        <v>182</v>
      </c>
      <c r="H455" t="s">
        <v>1500</v>
      </c>
      <c r="I455">
        <v>305</v>
      </c>
      <c r="J455">
        <v>12</v>
      </c>
      <c r="K455">
        <v>10</v>
      </c>
      <c r="L455" t="s">
        <v>212</v>
      </c>
      <c r="M455">
        <v>75010</v>
      </c>
      <c r="N455">
        <v>75110</v>
      </c>
      <c r="O455" t="s">
        <v>208</v>
      </c>
      <c r="P455">
        <v>75006</v>
      </c>
      <c r="Q455">
        <v>75106</v>
      </c>
    </row>
    <row r="456" spans="1:17">
      <c r="A456">
        <v>750829137</v>
      </c>
      <c r="B456">
        <v>750829129</v>
      </c>
      <c r="C456">
        <v>75</v>
      </c>
      <c r="D456" t="s">
        <v>1529</v>
      </c>
      <c r="E456" t="str">
        <f>Tableau13[[#This Row],[FINESS géo]]&amp;" "&amp;Tableau13[[#This Row],[Raison sociale FINESS]]</f>
        <v>750829137 SPASAD ASAD</v>
      </c>
      <c r="F456" t="s">
        <v>1502</v>
      </c>
      <c r="G456" t="s">
        <v>182</v>
      </c>
      <c r="H456" t="s">
        <v>1500</v>
      </c>
      <c r="I456">
        <v>305</v>
      </c>
      <c r="J456">
        <v>12</v>
      </c>
      <c r="K456">
        <v>10</v>
      </c>
      <c r="L456" s="21"/>
      <c r="M456" s="21"/>
      <c r="O456" t="s">
        <v>209</v>
      </c>
      <c r="P456">
        <v>75007</v>
      </c>
      <c r="Q456">
        <v>75107</v>
      </c>
    </row>
    <row r="457" spans="1:17">
      <c r="A457">
        <v>750829137</v>
      </c>
      <c r="B457">
        <v>750829129</v>
      </c>
      <c r="C457">
        <v>75</v>
      </c>
      <c r="D457" t="s">
        <v>1529</v>
      </c>
      <c r="E457" t="str">
        <f>Tableau13[[#This Row],[FINESS géo]]&amp;" "&amp;Tableau13[[#This Row],[Raison sociale FINESS]]</f>
        <v>750829137 SPASAD ASAD</v>
      </c>
      <c r="F457" t="s">
        <v>1502</v>
      </c>
      <c r="G457" t="s">
        <v>182</v>
      </c>
      <c r="H457" t="s">
        <v>1500</v>
      </c>
      <c r="I457">
        <v>305</v>
      </c>
      <c r="J457">
        <v>12</v>
      </c>
      <c r="K457">
        <v>10</v>
      </c>
      <c r="L457" s="21"/>
      <c r="M457" s="21"/>
      <c r="O457" t="s">
        <v>210</v>
      </c>
      <c r="P457">
        <v>75008</v>
      </c>
      <c r="Q457">
        <v>75108</v>
      </c>
    </row>
    <row r="458" spans="1:17">
      <c r="A458">
        <v>750829137</v>
      </c>
      <c r="B458">
        <v>750829129</v>
      </c>
      <c r="C458">
        <v>75</v>
      </c>
      <c r="D458" t="s">
        <v>1529</v>
      </c>
      <c r="E458" t="str">
        <f>Tableau13[[#This Row],[FINESS géo]]&amp;" "&amp;Tableau13[[#This Row],[Raison sociale FINESS]]</f>
        <v>750829137 SPASAD ASAD</v>
      </c>
      <c r="F458" t="s">
        <v>1502</v>
      </c>
      <c r="G458" t="s">
        <v>182</v>
      </c>
      <c r="H458" t="s">
        <v>1500</v>
      </c>
      <c r="I458">
        <v>305</v>
      </c>
      <c r="J458">
        <v>12</v>
      </c>
      <c r="K458">
        <v>10</v>
      </c>
      <c r="L458" s="21"/>
      <c r="M458" s="21"/>
      <c r="O458" t="s">
        <v>211</v>
      </c>
      <c r="P458">
        <v>75009</v>
      </c>
      <c r="Q458">
        <v>75109</v>
      </c>
    </row>
    <row r="459" spans="1:17">
      <c r="A459">
        <v>750829137</v>
      </c>
      <c r="B459">
        <v>750829129</v>
      </c>
      <c r="C459">
        <v>75</v>
      </c>
      <c r="D459" t="s">
        <v>1529</v>
      </c>
      <c r="E459" t="str">
        <f>Tableau13[[#This Row],[FINESS géo]]&amp;" "&amp;Tableau13[[#This Row],[Raison sociale FINESS]]</f>
        <v>750829137 SPASAD ASAD</v>
      </c>
      <c r="F459" t="s">
        <v>1502</v>
      </c>
      <c r="G459" t="s">
        <v>182</v>
      </c>
      <c r="H459" t="s">
        <v>1500</v>
      </c>
      <c r="I459">
        <v>305</v>
      </c>
      <c r="J459">
        <v>12</v>
      </c>
      <c r="K459">
        <v>10</v>
      </c>
      <c r="L459" s="21"/>
      <c r="M459" s="21"/>
      <c r="O459" t="s">
        <v>212</v>
      </c>
      <c r="P459">
        <v>75010</v>
      </c>
      <c r="Q459">
        <v>75110</v>
      </c>
    </row>
    <row r="460" spans="1:17">
      <c r="A460">
        <v>750829137</v>
      </c>
      <c r="B460">
        <v>750829129</v>
      </c>
      <c r="C460">
        <v>75</v>
      </c>
      <c r="D460" t="s">
        <v>1529</v>
      </c>
      <c r="E460" t="str">
        <f>Tableau13[[#This Row],[FINESS géo]]&amp;" "&amp;Tableau13[[#This Row],[Raison sociale FINESS]]</f>
        <v>750829137 SPASAD ASAD</v>
      </c>
      <c r="F460" t="s">
        <v>1502</v>
      </c>
      <c r="G460" t="s">
        <v>182</v>
      </c>
      <c r="H460" t="s">
        <v>1500</v>
      </c>
      <c r="I460">
        <v>305</v>
      </c>
      <c r="J460">
        <v>12</v>
      </c>
      <c r="K460">
        <v>10</v>
      </c>
      <c r="L460" s="21"/>
      <c r="M460" s="21"/>
      <c r="O460" t="s">
        <v>213</v>
      </c>
      <c r="P460">
        <v>75011</v>
      </c>
      <c r="Q460">
        <v>75111</v>
      </c>
    </row>
    <row r="461" spans="1:17">
      <c r="A461">
        <v>750829137</v>
      </c>
      <c r="B461">
        <v>750829129</v>
      </c>
      <c r="C461">
        <v>75</v>
      </c>
      <c r="D461" t="s">
        <v>1529</v>
      </c>
      <c r="E461" t="str">
        <f>Tableau13[[#This Row],[FINESS géo]]&amp;" "&amp;Tableau13[[#This Row],[Raison sociale FINESS]]</f>
        <v>750829137 SPASAD ASAD</v>
      </c>
      <c r="F461" t="s">
        <v>1502</v>
      </c>
      <c r="G461" t="s">
        <v>182</v>
      </c>
      <c r="H461" t="s">
        <v>1500</v>
      </c>
      <c r="I461">
        <v>305</v>
      </c>
      <c r="J461">
        <v>12</v>
      </c>
      <c r="K461">
        <v>10</v>
      </c>
      <c r="L461" s="21"/>
      <c r="M461" s="21"/>
      <c r="O461" t="s">
        <v>214</v>
      </c>
      <c r="P461">
        <v>75012</v>
      </c>
      <c r="Q461">
        <v>75112</v>
      </c>
    </row>
    <row r="462" spans="1:17">
      <c r="A462">
        <v>750829137</v>
      </c>
      <c r="B462">
        <v>750829129</v>
      </c>
      <c r="C462">
        <v>75</v>
      </c>
      <c r="D462" t="s">
        <v>1529</v>
      </c>
      <c r="E462" t="str">
        <f>Tableau13[[#This Row],[FINESS géo]]&amp;" "&amp;Tableau13[[#This Row],[Raison sociale FINESS]]</f>
        <v>750829137 SPASAD ASAD</v>
      </c>
      <c r="F462" t="s">
        <v>1502</v>
      </c>
      <c r="G462" t="s">
        <v>182</v>
      </c>
      <c r="H462" t="s">
        <v>1500</v>
      </c>
      <c r="I462">
        <v>305</v>
      </c>
      <c r="J462">
        <v>12</v>
      </c>
      <c r="K462">
        <v>10</v>
      </c>
      <c r="L462" s="21"/>
      <c r="M462" s="21"/>
      <c r="O462" t="s">
        <v>215</v>
      </c>
      <c r="P462">
        <v>75013</v>
      </c>
      <c r="Q462">
        <v>75113</v>
      </c>
    </row>
    <row r="463" spans="1:17">
      <c r="A463">
        <v>750829137</v>
      </c>
      <c r="B463">
        <v>750829129</v>
      </c>
      <c r="C463">
        <v>75</v>
      </c>
      <c r="D463" t="s">
        <v>1529</v>
      </c>
      <c r="E463" t="str">
        <f>Tableau13[[#This Row],[FINESS géo]]&amp;" "&amp;Tableau13[[#This Row],[Raison sociale FINESS]]</f>
        <v>750829137 SPASAD ASAD</v>
      </c>
      <c r="F463" t="s">
        <v>1502</v>
      </c>
      <c r="G463" t="s">
        <v>182</v>
      </c>
      <c r="H463" t="s">
        <v>1500</v>
      </c>
      <c r="I463">
        <v>305</v>
      </c>
      <c r="J463">
        <v>12</v>
      </c>
      <c r="K463">
        <v>10</v>
      </c>
      <c r="L463" s="21"/>
      <c r="M463" s="21"/>
      <c r="O463" t="s">
        <v>216</v>
      </c>
      <c r="P463">
        <v>75014</v>
      </c>
      <c r="Q463">
        <v>75114</v>
      </c>
    </row>
    <row r="464" spans="1:17">
      <c r="A464">
        <v>750829137</v>
      </c>
      <c r="B464">
        <v>750829129</v>
      </c>
      <c r="C464">
        <v>75</v>
      </c>
      <c r="D464" t="s">
        <v>1529</v>
      </c>
      <c r="E464" t="str">
        <f>Tableau13[[#This Row],[FINESS géo]]&amp;" "&amp;Tableau13[[#This Row],[Raison sociale FINESS]]</f>
        <v>750829137 SPASAD ASAD</v>
      </c>
      <c r="F464" t="s">
        <v>1502</v>
      </c>
      <c r="G464" t="s">
        <v>182</v>
      </c>
      <c r="H464" t="s">
        <v>1500</v>
      </c>
      <c r="I464">
        <v>305</v>
      </c>
      <c r="J464">
        <v>12</v>
      </c>
      <c r="K464">
        <v>10</v>
      </c>
      <c r="L464" s="21"/>
      <c r="M464" s="21"/>
      <c r="O464" t="s">
        <v>217</v>
      </c>
      <c r="P464">
        <v>75015</v>
      </c>
      <c r="Q464">
        <v>75115</v>
      </c>
    </row>
    <row r="465" spans="1:17">
      <c r="A465">
        <v>750829137</v>
      </c>
      <c r="B465">
        <v>750829129</v>
      </c>
      <c r="C465">
        <v>75</v>
      </c>
      <c r="D465" t="s">
        <v>1529</v>
      </c>
      <c r="E465" t="str">
        <f>Tableau13[[#This Row],[FINESS géo]]&amp;" "&amp;Tableau13[[#This Row],[Raison sociale FINESS]]</f>
        <v>750829137 SPASAD ASAD</v>
      </c>
      <c r="F465" t="s">
        <v>1502</v>
      </c>
      <c r="G465" t="s">
        <v>182</v>
      </c>
      <c r="H465" t="s">
        <v>1500</v>
      </c>
      <c r="I465">
        <v>305</v>
      </c>
      <c r="J465">
        <v>12</v>
      </c>
      <c r="K465">
        <v>10</v>
      </c>
      <c r="L465" s="21"/>
      <c r="M465" s="21"/>
      <c r="O465" t="s">
        <v>218</v>
      </c>
      <c r="P465">
        <v>75016</v>
      </c>
      <c r="Q465">
        <v>75116</v>
      </c>
    </row>
    <row r="466" spans="1:17">
      <c r="A466">
        <v>750829137</v>
      </c>
      <c r="B466">
        <v>750829129</v>
      </c>
      <c r="C466">
        <v>75</v>
      </c>
      <c r="D466" t="s">
        <v>1529</v>
      </c>
      <c r="E466" t="str">
        <f>Tableau13[[#This Row],[FINESS géo]]&amp;" "&amp;Tableau13[[#This Row],[Raison sociale FINESS]]</f>
        <v>750829137 SPASAD ASAD</v>
      </c>
      <c r="F466" t="s">
        <v>1502</v>
      </c>
      <c r="G466" t="s">
        <v>182</v>
      </c>
      <c r="H466" t="s">
        <v>1500</v>
      </c>
      <c r="I466">
        <v>305</v>
      </c>
      <c r="J466">
        <v>12</v>
      </c>
      <c r="K466">
        <v>10</v>
      </c>
      <c r="L466" s="21"/>
      <c r="M466" s="21"/>
      <c r="O466" t="s">
        <v>219</v>
      </c>
      <c r="P466">
        <v>75017</v>
      </c>
      <c r="Q466">
        <v>75117</v>
      </c>
    </row>
    <row r="467" spans="1:17">
      <c r="A467">
        <v>750829137</v>
      </c>
      <c r="B467">
        <v>750829129</v>
      </c>
      <c r="C467">
        <v>75</v>
      </c>
      <c r="D467" t="s">
        <v>1529</v>
      </c>
      <c r="E467" t="str">
        <f>Tableau13[[#This Row],[FINESS géo]]&amp;" "&amp;Tableau13[[#This Row],[Raison sociale FINESS]]</f>
        <v>750829137 SPASAD ASAD</v>
      </c>
      <c r="F467" t="s">
        <v>1502</v>
      </c>
      <c r="G467" t="s">
        <v>182</v>
      </c>
      <c r="H467" t="s">
        <v>1500</v>
      </c>
      <c r="I467">
        <v>305</v>
      </c>
      <c r="J467">
        <v>12</v>
      </c>
      <c r="K467">
        <v>10</v>
      </c>
      <c r="L467" s="21"/>
      <c r="M467" s="21"/>
      <c r="O467" t="s">
        <v>220</v>
      </c>
      <c r="P467">
        <v>75018</v>
      </c>
      <c r="Q467">
        <v>75118</v>
      </c>
    </row>
    <row r="468" spans="1:17">
      <c r="A468">
        <v>750829137</v>
      </c>
      <c r="B468">
        <v>750829129</v>
      </c>
      <c r="C468">
        <v>75</v>
      </c>
      <c r="D468" t="s">
        <v>1529</v>
      </c>
      <c r="E468" t="str">
        <f>Tableau13[[#This Row],[FINESS géo]]&amp;" "&amp;Tableau13[[#This Row],[Raison sociale FINESS]]</f>
        <v>750829137 SPASAD ASAD</v>
      </c>
      <c r="F468" t="s">
        <v>1502</v>
      </c>
      <c r="G468" t="s">
        <v>182</v>
      </c>
      <c r="H468" t="s">
        <v>1500</v>
      </c>
      <c r="I468">
        <v>305</v>
      </c>
      <c r="J468">
        <v>12</v>
      </c>
      <c r="K468">
        <v>10</v>
      </c>
      <c r="L468" s="21"/>
      <c r="M468" s="21"/>
      <c r="O468" t="s">
        <v>221</v>
      </c>
      <c r="P468">
        <v>75019</v>
      </c>
      <c r="Q468">
        <v>75119</v>
      </c>
    </row>
    <row r="469" spans="1:17">
      <c r="A469">
        <v>750829137</v>
      </c>
      <c r="B469">
        <v>750829129</v>
      </c>
      <c r="C469">
        <v>75</v>
      </c>
      <c r="D469" t="s">
        <v>1529</v>
      </c>
      <c r="E469" t="str">
        <f>Tableau13[[#This Row],[FINESS géo]]&amp;" "&amp;Tableau13[[#This Row],[Raison sociale FINESS]]</f>
        <v>750829137 SPASAD ASAD</v>
      </c>
      <c r="F469" t="s">
        <v>1502</v>
      </c>
      <c r="G469" t="s">
        <v>182</v>
      </c>
      <c r="H469" t="s">
        <v>1500</v>
      </c>
      <c r="I469">
        <v>305</v>
      </c>
      <c r="J469">
        <v>12</v>
      </c>
      <c r="K469">
        <v>10</v>
      </c>
      <c r="L469" s="21"/>
      <c r="M469" s="21"/>
      <c r="O469" t="s">
        <v>222</v>
      </c>
      <c r="P469">
        <v>75020</v>
      </c>
      <c r="Q469">
        <v>75120</v>
      </c>
    </row>
    <row r="470" spans="1:17">
      <c r="A470">
        <v>750829699</v>
      </c>
      <c r="B470">
        <v>750712341</v>
      </c>
      <c r="C470">
        <v>75</v>
      </c>
      <c r="D470" t="s">
        <v>1530</v>
      </c>
      <c r="E470" t="str">
        <f>Tableau13[[#This Row],[FINESS géo]]&amp;" "&amp;Tableau13[[#This Row],[Raison sociale FINESS]]</f>
        <v>750829699 SSIAD LA CROIX SAINT-SIMON</v>
      </c>
      <c r="F470" t="s">
        <v>1499</v>
      </c>
      <c r="G470" t="s">
        <v>182</v>
      </c>
      <c r="H470" t="s">
        <v>1500</v>
      </c>
      <c r="I470">
        <v>117</v>
      </c>
      <c r="J470">
        <v>0</v>
      </c>
      <c r="K470">
        <v>0</v>
      </c>
      <c r="L470" t="s">
        <v>213</v>
      </c>
      <c r="M470">
        <v>75011</v>
      </c>
      <c r="N470">
        <v>75111</v>
      </c>
    </row>
    <row r="471" spans="1:17">
      <c r="A471">
        <v>750829699</v>
      </c>
      <c r="B471">
        <v>750712341</v>
      </c>
      <c r="C471">
        <v>75</v>
      </c>
      <c r="D471" t="s">
        <v>1530</v>
      </c>
      <c r="E471" t="str">
        <f>Tableau13[[#This Row],[FINESS géo]]&amp;" "&amp;Tableau13[[#This Row],[Raison sociale FINESS]]</f>
        <v>750829699 SSIAD LA CROIX SAINT-SIMON</v>
      </c>
      <c r="F471" t="s">
        <v>1499</v>
      </c>
      <c r="G471" t="s">
        <v>182</v>
      </c>
      <c r="H471" t="s">
        <v>1500</v>
      </c>
      <c r="I471">
        <v>117</v>
      </c>
      <c r="J471">
        <v>0</v>
      </c>
      <c r="K471">
        <v>0</v>
      </c>
      <c r="L471" t="s">
        <v>214</v>
      </c>
      <c r="M471">
        <v>75012</v>
      </c>
      <c r="N471">
        <v>75112</v>
      </c>
    </row>
    <row r="472" spans="1:17">
      <c r="A472">
        <v>750829699</v>
      </c>
      <c r="B472">
        <v>750712341</v>
      </c>
      <c r="C472">
        <v>75</v>
      </c>
      <c r="D472" t="s">
        <v>1530</v>
      </c>
      <c r="E472" t="str">
        <f>Tableau13[[#This Row],[FINESS géo]]&amp;" "&amp;Tableau13[[#This Row],[Raison sociale FINESS]]</f>
        <v>750829699 SSIAD LA CROIX SAINT-SIMON</v>
      </c>
      <c r="F472" t="s">
        <v>1499</v>
      </c>
      <c r="G472" t="s">
        <v>182</v>
      </c>
      <c r="H472" t="s">
        <v>1500</v>
      </c>
      <c r="I472">
        <v>117</v>
      </c>
      <c r="J472">
        <v>0</v>
      </c>
      <c r="K472">
        <v>0</v>
      </c>
      <c r="L472" t="s">
        <v>215</v>
      </c>
      <c r="M472">
        <v>75013</v>
      </c>
      <c r="N472">
        <v>75113</v>
      </c>
    </row>
    <row r="473" spans="1:17">
      <c r="A473">
        <v>750829699</v>
      </c>
      <c r="B473">
        <v>750712341</v>
      </c>
      <c r="C473">
        <v>75</v>
      </c>
      <c r="D473" t="s">
        <v>1530</v>
      </c>
      <c r="E473" t="str">
        <f>Tableau13[[#This Row],[FINESS géo]]&amp;" "&amp;Tableau13[[#This Row],[Raison sociale FINESS]]</f>
        <v>750829699 SSIAD LA CROIX SAINT-SIMON</v>
      </c>
      <c r="F473" t="s">
        <v>1499</v>
      </c>
      <c r="G473" t="s">
        <v>182</v>
      </c>
      <c r="H473" t="s">
        <v>1500</v>
      </c>
      <c r="I473">
        <v>117</v>
      </c>
      <c r="J473">
        <v>0</v>
      </c>
      <c r="K473">
        <v>0</v>
      </c>
      <c r="L473" t="s">
        <v>222</v>
      </c>
      <c r="M473">
        <v>75020</v>
      </c>
      <c r="N473">
        <v>75120</v>
      </c>
    </row>
    <row r="474" spans="1:17">
      <c r="A474">
        <v>780825030</v>
      </c>
      <c r="B474">
        <v>780826517</v>
      </c>
      <c r="C474">
        <v>78</v>
      </c>
      <c r="D474" t="s">
        <v>1550</v>
      </c>
      <c r="E474" t="str">
        <f>Tableau13[[#This Row],[FINESS géo]]&amp;" "&amp;Tableau13[[#This Row],[Raison sociale FINESS]]</f>
        <v>780825030 SSIAD ADMR DE SAINT ARNOULT</v>
      </c>
      <c r="F474" t="s">
        <v>1499</v>
      </c>
      <c r="G474" t="s">
        <v>182</v>
      </c>
      <c r="H474" t="s">
        <v>1500</v>
      </c>
      <c r="I474">
        <v>43</v>
      </c>
      <c r="J474">
        <v>3</v>
      </c>
      <c r="K474">
        <v>0</v>
      </c>
      <c r="L474" t="s">
        <v>934</v>
      </c>
      <c r="M474">
        <v>78730</v>
      </c>
      <c r="N474">
        <v>78537</v>
      </c>
      <c r="O474" t="s">
        <v>934</v>
      </c>
      <c r="P474">
        <v>78730</v>
      </c>
      <c r="Q474">
        <v>78537</v>
      </c>
    </row>
    <row r="475" spans="1:17">
      <c r="A475">
        <v>780825030</v>
      </c>
      <c r="B475">
        <v>780826517</v>
      </c>
      <c r="C475">
        <v>78</v>
      </c>
      <c r="D475" t="s">
        <v>1550</v>
      </c>
      <c r="E475" t="str">
        <f>Tableau13[[#This Row],[FINESS géo]]&amp;" "&amp;Tableau13[[#This Row],[Raison sociale FINESS]]</f>
        <v>780825030 SSIAD ADMR DE SAINT ARNOULT</v>
      </c>
      <c r="F475" t="s">
        <v>1499</v>
      </c>
      <c r="G475" t="s">
        <v>182</v>
      </c>
      <c r="H475" t="s">
        <v>1500</v>
      </c>
      <c r="I475">
        <v>43</v>
      </c>
      <c r="J475">
        <v>3</v>
      </c>
      <c r="K475">
        <v>0</v>
      </c>
      <c r="L475" t="s">
        <v>730</v>
      </c>
      <c r="M475">
        <v>78660</v>
      </c>
      <c r="N475">
        <v>78003</v>
      </c>
      <c r="O475" t="s">
        <v>730</v>
      </c>
      <c r="P475">
        <v>78660</v>
      </c>
      <c r="Q475">
        <v>78003</v>
      </c>
    </row>
    <row r="476" spans="1:17">
      <c r="A476">
        <v>780825030</v>
      </c>
      <c r="B476">
        <v>780826517</v>
      </c>
      <c r="C476">
        <v>78</v>
      </c>
      <c r="D476" t="s">
        <v>1550</v>
      </c>
      <c r="E476" t="str">
        <f>Tableau13[[#This Row],[FINESS géo]]&amp;" "&amp;Tableau13[[#This Row],[Raison sociale FINESS]]</f>
        <v>780825030 SSIAD ADMR DE SAINT ARNOULT</v>
      </c>
      <c r="F476" t="s">
        <v>1499</v>
      </c>
      <c r="G476" t="s">
        <v>182</v>
      </c>
      <c r="H476" t="s">
        <v>1500</v>
      </c>
      <c r="I476">
        <v>43</v>
      </c>
      <c r="J476">
        <v>3</v>
      </c>
      <c r="K476">
        <v>0</v>
      </c>
      <c r="L476" t="s">
        <v>733</v>
      </c>
      <c r="M476">
        <v>78660</v>
      </c>
      <c r="N476">
        <v>78009</v>
      </c>
      <c r="O476" t="s">
        <v>733</v>
      </c>
      <c r="P476">
        <v>78660</v>
      </c>
      <c r="Q476">
        <v>78009</v>
      </c>
    </row>
    <row r="477" spans="1:17">
      <c r="A477">
        <v>780825030</v>
      </c>
      <c r="B477">
        <v>780826517</v>
      </c>
      <c r="C477">
        <v>78</v>
      </c>
      <c r="D477" t="s">
        <v>1550</v>
      </c>
      <c r="E477" t="str">
        <f>Tableau13[[#This Row],[FINESS géo]]&amp;" "&amp;Tableau13[[#This Row],[Raison sociale FINESS]]</f>
        <v>780825030 SSIAD ADMR DE SAINT ARNOULT</v>
      </c>
      <c r="F477" t="s">
        <v>1499</v>
      </c>
      <c r="G477" t="s">
        <v>182</v>
      </c>
      <c r="H477" t="s">
        <v>1500</v>
      </c>
      <c r="I477">
        <v>43</v>
      </c>
      <c r="J477">
        <v>3</v>
      </c>
      <c r="K477">
        <v>0</v>
      </c>
      <c r="L477" t="s">
        <v>753</v>
      </c>
      <c r="M477">
        <v>78660</v>
      </c>
      <c r="N477">
        <v>78071</v>
      </c>
      <c r="O477" t="s">
        <v>753</v>
      </c>
      <c r="P477">
        <v>78660</v>
      </c>
      <c r="Q477">
        <v>78071</v>
      </c>
    </row>
    <row r="478" spans="1:17">
      <c r="A478">
        <v>780825030</v>
      </c>
      <c r="B478">
        <v>780826517</v>
      </c>
      <c r="C478">
        <v>78</v>
      </c>
      <c r="D478" t="s">
        <v>1550</v>
      </c>
      <c r="E478" t="str">
        <f>Tableau13[[#This Row],[FINESS géo]]&amp;" "&amp;Tableau13[[#This Row],[Raison sociale FINESS]]</f>
        <v>780825030 SSIAD ADMR DE SAINT ARNOULT</v>
      </c>
      <c r="F478" t="s">
        <v>1499</v>
      </c>
      <c r="G478" t="s">
        <v>182</v>
      </c>
      <c r="H478" t="s">
        <v>1500</v>
      </c>
      <c r="I478">
        <v>43</v>
      </c>
      <c r="J478">
        <v>3</v>
      </c>
      <c r="K478">
        <v>0</v>
      </c>
      <c r="L478" t="s">
        <v>760</v>
      </c>
      <c r="M478">
        <v>78830</v>
      </c>
      <c r="N478">
        <v>78087</v>
      </c>
      <c r="O478" t="s">
        <v>760</v>
      </c>
      <c r="P478">
        <v>78830</v>
      </c>
      <c r="Q478">
        <v>78087</v>
      </c>
    </row>
    <row r="479" spans="1:17">
      <c r="A479">
        <v>780825030</v>
      </c>
      <c r="B479">
        <v>780826517</v>
      </c>
      <c r="C479">
        <v>78</v>
      </c>
      <c r="D479" t="s">
        <v>1550</v>
      </c>
      <c r="E479" t="str">
        <f>Tableau13[[#This Row],[FINESS géo]]&amp;" "&amp;Tableau13[[#This Row],[Raison sociale FINESS]]</f>
        <v>780825030 SSIAD ADMR DE SAINT ARNOULT</v>
      </c>
      <c r="F479" t="s">
        <v>1499</v>
      </c>
      <c r="G479" t="s">
        <v>182</v>
      </c>
      <c r="H479" t="s">
        <v>1500</v>
      </c>
      <c r="I479">
        <v>43</v>
      </c>
      <c r="J479">
        <v>3</v>
      </c>
      <c r="K479">
        <v>0</v>
      </c>
      <c r="L479" t="s">
        <v>771</v>
      </c>
      <c r="M479">
        <v>78830</v>
      </c>
      <c r="N479">
        <v>78120</v>
      </c>
      <c r="O479" t="s">
        <v>771</v>
      </c>
      <c r="P479">
        <v>78830</v>
      </c>
      <c r="Q479">
        <v>78120</v>
      </c>
    </row>
    <row r="480" spans="1:17">
      <c r="A480">
        <v>780825030</v>
      </c>
      <c r="B480">
        <v>780826517</v>
      </c>
      <c r="C480">
        <v>78</v>
      </c>
      <c r="D480" t="s">
        <v>1550</v>
      </c>
      <c r="E480" t="str">
        <f>Tableau13[[#This Row],[FINESS géo]]&amp;" "&amp;Tableau13[[#This Row],[Raison sociale FINESS]]</f>
        <v>780825030 SSIAD ADMR DE SAINT ARNOULT</v>
      </c>
      <c r="F480" t="s">
        <v>1499</v>
      </c>
      <c r="G480" t="s">
        <v>182</v>
      </c>
      <c r="H480" t="s">
        <v>1500</v>
      </c>
      <c r="I480">
        <v>43</v>
      </c>
      <c r="J480">
        <v>3</v>
      </c>
      <c r="K480">
        <v>0</v>
      </c>
      <c r="L480" t="s">
        <v>788</v>
      </c>
      <c r="M480">
        <v>78120</v>
      </c>
      <c r="N480">
        <v>78164</v>
      </c>
      <c r="O480" t="s">
        <v>788</v>
      </c>
      <c r="P480">
        <v>78120</v>
      </c>
      <c r="Q480">
        <v>78164</v>
      </c>
    </row>
    <row r="481" spans="1:17">
      <c r="A481">
        <v>780825030</v>
      </c>
      <c r="B481">
        <v>780826517</v>
      </c>
      <c r="C481">
        <v>78</v>
      </c>
      <c r="D481" t="s">
        <v>1550</v>
      </c>
      <c r="E481" t="str">
        <f>Tableau13[[#This Row],[FINESS géo]]&amp;" "&amp;Tableau13[[#This Row],[Raison sociale FINESS]]</f>
        <v>780825030 SSIAD ADMR DE SAINT ARNOULT</v>
      </c>
      <c r="F481" t="s">
        <v>1499</v>
      </c>
      <c r="G481" t="s">
        <v>182</v>
      </c>
      <c r="H481" t="s">
        <v>1500</v>
      </c>
      <c r="I481">
        <v>43</v>
      </c>
      <c r="J481">
        <v>3</v>
      </c>
      <c r="K481">
        <v>0</v>
      </c>
      <c r="L481" t="s">
        <v>774</v>
      </c>
      <c r="M481">
        <v>78720</v>
      </c>
      <c r="N481">
        <v>78125</v>
      </c>
      <c r="O481" t="s">
        <v>774</v>
      </c>
      <c r="P481">
        <v>78720</v>
      </c>
      <c r="Q481">
        <v>78125</v>
      </c>
    </row>
    <row r="482" spans="1:17">
      <c r="A482">
        <v>780825030</v>
      </c>
      <c r="B482">
        <v>780826517</v>
      </c>
      <c r="C482">
        <v>78</v>
      </c>
      <c r="D482" t="s">
        <v>1550</v>
      </c>
      <c r="E482" t="str">
        <f>Tableau13[[#This Row],[FINESS géo]]&amp;" "&amp;Tableau13[[#This Row],[Raison sociale FINESS]]</f>
        <v>780825030 SSIAD ADMR DE SAINT ARNOULT</v>
      </c>
      <c r="F482" t="s">
        <v>1499</v>
      </c>
      <c r="G482" t="s">
        <v>182</v>
      </c>
      <c r="H482" t="s">
        <v>1500</v>
      </c>
      <c r="I482">
        <v>43</v>
      </c>
      <c r="J482">
        <v>3</v>
      </c>
      <c r="K482">
        <v>0</v>
      </c>
      <c r="L482" t="s">
        <v>860</v>
      </c>
      <c r="M482">
        <v>78730</v>
      </c>
      <c r="N482">
        <v>78349</v>
      </c>
      <c r="O482" t="s">
        <v>860</v>
      </c>
      <c r="P482">
        <v>78730</v>
      </c>
      <c r="Q482">
        <v>78349</v>
      </c>
    </row>
    <row r="483" spans="1:17">
      <c r="A483">
        <v>780825030</v>
      </c>
      <c r="B483">
        <v>780826517</v>
      </c>
      <c r="C483">
        <v>78</v>
      </c>
      <c r="D483" t="s">
        <v>1550</v>
      </c>
      <c r="E483" t="str">
        <f>Tableau13[[#This Row],[FINESS géo]]&amp;" "&amp;Tableau13[[#This Row],[Raison sociale FINESS]]</f>
        <v>780825030 SSIAD ADMR DE SAINT ARNOULT</v>
      </c>
      <c r="F483" t="s">
        <v>1499</v>
      </c>
      <c r="G483" t="s">
        <v>182</v>
      </c>
      <c r="H483" t="s">
        <v>1500</v>
      </c>
      <c r="I483">
        <v>43</v>
      </c>
      <c r="J483">
        <v>3</v>
      </c>
      <c r="K483">
        <v>0</v>
      </c>
      <c r="L483" t="s">
        <v>909</v>
      </c>
      <c r="M483">
        <v>78660</v>
      </c>
      <c r="N483">
        <v>78472</v>
      </c>
      <c r="O483" t="s">
        <v>909</v>
      </c>
      <c r="P483">
        <v>78660</v>
      </c>
      <c r="Q483">
        <v>78472</v>
      </c>
    </row>
    <row r="484" spans="1:17">
      <c r="A484">
        <v>780825030</v>
      </c>
      <c r="B484">
        <v>780826517</v>
      </c>
      <c r="C484">
        <v>78</v>
      </c>
      <c r="D484" t="s">
        <v>1550</v>
      </c>
      <c r="E484" t="str">
        <f>Tableau13[[#This Row],[FINESS géo]]&amp;" "&amp;Tableau13[[#This Row],[Raison sociale FINESS]]</f>
        <v>780825030 SSIAD ADMR DE SAINT ARNOULT</v>
      </c>
      <c r="F484" t="s">
        <v>1499</v>
      </c>
      <c r="G484" t="s">
        <v>182</v>
      </c>
      <c r="H484" t="s">
        <v>1500</v>
      </c>
      <c r="I484">
        <v>43</v>
      </c>
      <c r="J484">
        <v>3</v>
      </c>
      <c r="K484">
        <v>0</v>
      </c>
      <c r="L484" t="s">
        <v>912</v>
      </c>
      <c r="M484">
        <v>78660</v>
      </c>
      <c r="N484">
        <v>78478</v>
      </c>
      <c r="O484" t="s">
        <v>912</v>
      </c>
      <c r="P484">
        <v>78660</v>
      </c>
      <c r="Q484">
        <v>78478</v>
      </c>
    </row>
    <row r="485" spans="1:17">
      <c r="A485">
        <v>780825030</v>
      </c>
      <c r="B485">
        <v>780826517</v>
      </c>
      <c r="C485">
        <v>78</v>
      </c>
      <c r="D485" t="s">
        <v>1550</v>
      </c>
      <c r="E485" t="str">
        <f>Tableau13[[#This Row],[FINESS géo]]&amp;" "&amp;Tableau13[[#This Row],[Raison sociale FINESS]]</f>
        <v>780825030 SSIAD ADMR DE SAINT ARNOULT</v>
      </c>
      <c r="F485" t="s">
        <v>1499</v>
      </c>
      <c r="G485" t="s">
        <v>182</v>
      </c>
      <c r="H485" t="s">
        <v>1500</v>
      </c>
      <c r="I485">
        <v>43</v>
      </c>
      <c r="J485">
        <v>3</v>
      </c>
      <c r="K485">
        <v>0</v>
      </c>
      <c r="L485" t="s">
        <v>919</v>
      </c>
      <c r="M485">
        <v>78730</v>
      </c>
      <c r="N485">
        <v>78499</v>
      </c>
      <c r="O485" t="s">
        <v>919</v>
      </c>
      <c r="P485">
        <v>78730</v>
      </c>
      <c r="Q485">
        <v>78499</v>
      </c>
    </row>
    <row r="486" spans="1:17">
      <c r="A486">
        <v>780825030</v>
      </c>
      <c r="B486">
        <v>780826517</v>
      </c>
      <c r="C486">
        <v>78</v>
      </c>
      <c r="D486" t="s">
        <v>1550</v>
      </c>
      <c r="E486" t="str">
        <f>Tableau13[[#This Row],[FINESS géo]]&amp;" "&amp;Tableau13[[#This Row],[Raison sociale FINESS]]</f>
        <v>780825030 SSIAD ADMR DE SAINT ARNOULT</v>
      </c>
      <c r="F486" t="s">
        <v>1499</v>
      </c>
      <c r="G486" t="s">
        <v>182</v>
      </c>
      <c r="H486" t="s">
        <v>1500</v>
      </c>
      <c r="I486">
        <v>43</v>
      </c>
      <c r="J486">
        <v>3</v>
      </c>
      <c r="K486">
        <v>0</v>
      </c>
      <c r="L486" t="s">
        <v>923</v>
      </c>
      <c r="M486">
        <v>78660</v>
      </c>
      <c r="N486">
        <v>78506</v>
      </c>
      <c r="O486" t="s">
        <v>923</v>
      </c>
      <c r="P486">
        <v>78660</v>
      </c>
      <c r="Q486">
        <v>78506</v>
      </c>
    </row>
    <row r="487" spans="1:17">
      <c r="A487">
        <v>780825030</v>
      </c>
      <c r="B487">
        <v>780826517</v>
      </c>
      <c r="C487">
        <v>78</v>
      </c>
      <c r="D487" t="s">
        <v>1550</v>
      </c>
      <c r="E487" t="str">
        <f>Tableau13[[#This Row],[FINESS géo]]&amp;" "&amp;Tableau13[[#This Row],[Raison sociale FINESS]]</f>
        <v>780825030 SSIAD ADMR DE SAINT ARNOULT</v>
      </c>
      <c r="F487" t="s">
        <v>1499</v>
      </c>
      <c r="G487" t="s">
        <v>182</v>
      </c>
      <c r="H487" t="s">
        <v>1500</v>
      </c>
      <c r="I487">
        <v>43</v>
      </c>
      <c r="J487">
        <v>3</v>
      </c>
      <c r="K487">
        <v>0</v>
      </c>
      <c r="L487" t="s">
        <v>929</v>
      </c>
      <c r="M487">
        <v>78730</v>
      </c>
      <c r="N487">
        <v>78522</v>
      </c>
      <c r="O487" t="s">
        <v>929</v>
      </c>
      <c r="P487">
        <v>78730</v>
      </c>
      <c r="Q487">
        <v>78522</v>
      </c>
    </row>
    <row r="488" spans="1:17">
      <c r="A488">
        <v>780825030</v>
      </c>
      <c r="B488">
        <v>780826517</v>
      </c>
      <c r="C488">
        <v>78</v>
      </c>
      <c r="D488" t="s">
        <v>1550</v>
      </c>
      <c r="E488" t="str">
        <f>Tableau13[[#This Row],[FINESS géo]]&amp;" "&amp;Tableau13[[#This Row],[Raison sociale FINESS]]</f>
        <v>780825030 SSIAD ADMR DE SAINT ARNOULT</v>
      </c>
      <c r="F488" t="s">
        <v>1499</v>
      </c>
      <c r="G488" t="s">
        <v>182</v>
      </c>
      <c r="H488" t="s">
        <v>1500</v>
      </c>
      <c r="I488">
        <v>43</v>
      </c>
      <c r="J488">
        <v>3</v>
      </c>
      <c r="K488">
        <v>0</v>
      </c>
      <c r="L488" t="s">
        <v>946</v>
      </c>
      <c r="M488">
        <v>78730</v>
      </c>
      <c r="N488">
        <v>78569</v>
      </c>
      <c r="O488" t="s">
        <v>946</v>
      </c>
      <c r="P488">
        <v>78730</v>
      </c>
      <c r="Q488">
        <v>78569</v>
      </c>
    </row>
    <row r="489" spans="1:17">
      <c r="A489">
        <v>780825030</v>
      </c>
      <c r="B489">
        <v>780826517</v>
      </c>
      <c r="C489">
        <v>78</v>
      </c>
      <c r="D489" t="s">
        <v>1550</v>
      </c>
      <c r="E489" t="str">
        <f>Tableau13[[#This Row],[FINESS géo]]&amp;" "&amp;Tableau13[[#This Row],[Raison sociale FINESS]]</f>
        <v>780825030 SSIAD ADMR DE SAINT ARNOULT</v>
      </c>
      <c r="F489" t="s">
        <v>1499</v>
      </c>
      <c r="G489" t="s">
        <v>182</v>
      </c>
      <c r="H489" t="s">
        <v>1500</v>
      </c>
      <c r="I489">
        <v>43</v>
      </c>
      <c r="J489">
        <v>3</v>
      </c>
      <c r="K489">
        <v>0</v>
      </c>
      <c r="L489" t="s">
        <v>944</v>
      </c>
      <c r="M489">
        <v>78660</v>
      </c>
      <c r="N489">
        <v>78564</v>
      </c>
      <c r="O489" t="s">
        <v>944</v>
      </c>
      <c r="P489">
        <v>78660</v>
      </c>
      <c r="Q489">
        <v>78564</v>
      </c>
    </row>
    <row r="490" spans="1:17">
      <c r="A490">
        <v>780825030</v>
      </c>
      <c r="B490">
        <v>780826517</v>
      </c>
      <c r="C490">
        <v>78</v>
      </c>
      <c r="D490" t="s">
        <v>1550</v>
      </c>
      <c r="E490" t="str">
        <f>Tableau13[[#This Row],[FINESS géo]]&amp;" "&amp;Tableau13[[#This Row],[Raison sociale FINESS]]</f>
        <v>780825030 SSIAD ADMR DE SAINT ARNOULT</v>
      </c>
      <c r="F490" t="s">
        <v>1499</v>
      </c>
      <c r="G490" t="s">
        <v>182</v>
      </c>
      <c r="H490" t="s">
        <v>1500</v>
      </c>
      <c r="I490">
        <v>43</v>
      </c>
      <c r="J490">
        <v>3</v>
      </c>
      <c r="K490">
        <v>0</v>
      </c>
      <c r="L490" t="s">
        <v>955</v>
      </c>
      <c r="M490">
        <v>78120</v>
      </c>
      <c r="N490">
        <v>78601</v>
      </c>
      <c r="O490" t="s">
        <v>955</v>
      </c>
      <c r="P490">
        <v>78120</v>
      </c>
      <c r="Q490">
        <v>78601</v>
      </c>
    </row>
    <row r="491" spans="1:17">
      <c r="A491">
        <v>780825956</v>
      </c>
      <c r="B491">
        <v>780826517</v>
      </c>
      <c r="C491">
        <v>78</v>
      </c>
      <c r="D491" t="s">
        <v>1551</v>
      </c>
      <c r="E491" t="str">
        <f>Tableau13[[#This Row],[FINESS géo]]&amp;" "&amp;Tableau13[[#This Row],[Raison sociale FINESS]]</f>
        <v>780825956 SSIAD ADMR DU MANOIR</v>
      </c>
      <c r="F491" t="s">
        <v>1499</v>
      </c>
      <c r="G491" t="s">
        <v>181</v>
      </c>
      <c r="H491" t="s">
        <v>1500</v>
      </c>
      <c r="I491">
        <v>82</v>
      </c>
      <c r="J491">
        <v>7</v>
      </c>
      <c r="K491">
        <v>15</v>
      </c>
      <c r="L491" t="s">
        <v>877</v>
      </c>
      <c r="M491">
        <v>78490</v>
      </c>
      <c r="N491">
        <v>78389</v>
      </c>
      <c r="O491" t="s">
        <v>877</v>
      </c>
      <c r="P491">
        <v>78490</v>
      </c>
      <c r="Q491">
        <v>78389</v>
      </c>
    </row>
    <row r="492" spans="1:17">
      <c r="A492">
        <v>780825956</v>
      </c>
      <c r="B492">
        <v>780826517</v>
      </c>
      <c r="C492">
        <v>78</v>
      </c>
      <c r="D492" t="s">
        <v>1551</v>
      </c>
      <c r="E492" t="str">
        <f>Tableau13[[#This Row],[FINESS géo]]&amp;" "&amp;Tableau13[[#This Row],[Raison sociale FINESS]]</f>
        <v>780825956 SSIAD ADMR DU MANOIR</v>
      </c>
      <c r="F492" t="s">
        <v>1499</v>
      </c>
      <c r="G492" t="s">
        <v>181</v>
      </c>
      <c r="H492" t="s">
        <v>1500</v>
      </c>
      <c r="I492">
        <v>82</v>
      </c>
      <c r="J492">
        <v>7</v>
      </c>
      <c r="K492">
        <v>15</v>
      </c>
      <c r="L492" t="s">
        <v>735</v>
      </c>
      <c r="M492">
        <v>78770</v>
      </c>
      <c r="N492">
        <v>78013</v>
      </c>
      <c r="O492" t="s">
        <v>742</v>
      </c>
      <c r="P492">
        <v>78770</v>
      </c>
      <c r="Q492">
        <v>78034</v>
      </c>
    </row>
    <row r="493" spans="1:17">
      <c r="A493">
        <v>780825956</v>
      </c>
      <c r="B493">
        <v>780826517</v>
      </c>
      <c r="C493">
        <v>78</v>
      </c>
      <c r="D493" t="s">
        <v>1551</v>
      </c>
      <c r="E493" t="str">
        <f>Tableau13[[#This Row],[FINESS géo]]&amp;" "&amp;Tableau13[[#This Row],[Raison sociale FINESS]]</f>
        <v>780825956 SSIAD ADMR DU MANOIR</v>
      </c>
      <c r="F493" t="s">
        <v>1499</v>
      </c>
      <c r="G493" t="s">
        <v>181</v>
      </c>
      <c r="H493" t="s">
        <v>1500</v>
      </c>
      <c r="I493">
        <v>82</v>
      </c>
      <c r="J493">
        <v>7</v>
      </c>
      <c r="K493">
        <v>15</v>
      </c>
      <c r="L493" t="s">
        <v>741</v>
      </c>
      <c r="M493">
        <v>78126</v>
      </c>
      <c r="N493">
        <v>78033</v>
      </c>
      <c r="O493" t="s">
        <v>743</v>
      </c>
      <c r="P493">
        <v>78770</v>
      </c>
      <c r="Q493">
        <v>78036</v>
      </c>
    </row>
    <row r="494" spans="1:17">
      <c r="A494">
        <v>780825956</v>
      </c>
      <c r="B494">
        <v>780826517</v>
      </c>
      <c r="C494">
        <v>78</v>
      </c>
      <c r="D494" t="s">
        <v>1551</v>
      </c>
      <c r="E494" t="str">
        <f>Tableau13[[#This Row],[FINESS géo]]&amp;" "&amp;Tableau13[[#This Row],[Raison sociale FINESS]]</f>
        <v>780825956 SSIAD ADMR DU MANOIR</v>
      </c>
      <c r="F494" t="s">
        <v>1499</v>
      </c>
      <c r="G494" t="s">
        <v>181</v>
      </c>
      <c r="H494" t="s">
        <v>1500</v>
      </c>
      <c r="I494">
        <v>82</v>
      </c>
      <c r="J494">
        <v>7</v>
      </c>
      <c r="K494">
        <v>15</v>
      </c>
      <c r="L494" t="s">
        <v>742</v>
      </c>
      <c r="M494">
        <v>78770</v>
      </c>
      <c r="N494">
        <v>78034</v>
      </c>
      <c r="O494" t="s">
        <v>747</v>
      </c>
      <c r="P494">
        <v>78490</v>
      </c>
      <c r="Q494">
        <v>78050</v>
      </c>
    </row>
    <row r="495" spans="1:17">
      <c r="A495">
        <v>780825956</v>
      </c>
      <c r="B495">
        <v>780826517</v>
      </c>
      <c r="C495">
        <v>78</v>
      </c>
      <c r="D495" t="s">
        <v>1551</v>
      </c>
      <c r="E495" t="str">
        <f>Tableau13[[#This Row],[FINESS géo]]&amp;" "&amp;Tableau13[[#This Row],[Raison sociale FINESS]]</f>
        <v>780825956 SSIAD ADMR DU MANOIR</v>
      </c>
      <c r="F495" t="s">
        <v>1499</v>
      </c>
      <c r="G495" t="s">
        <v>181</v>
      </c>
      <c r="H495" t="s">
        <v>1500</v>
      </c>
      <c r="I495">
        <v>82</v>
      </c>
      <c r="J495">
        <v>7</v>
      </c>
      <c r="K495">
        <v>15</v>
      </c>
      <c r="L495" t="s">
        <v>743</v>
      </c>
      <c r="M495">
        <v>78770</v>
      </c>
      <c r="N495">
        <v>78036</v>
      </c>
      <c r="O495" t="s">
        <v>748</v>
      </c>
      <c r="P495">
        <v>78910</v>
      </c>
      <c r="Q495">
        <v>78053</v>
      </c>
    </row>
    <row r="496" spans="1:17">
      <c r="A496">
        <v>780825956</v>
      </c>
      <c r="B496">
        <v>780826517</v>
      </c>
      <c r="C496">
        <v>78</v>
      </c>
      <c r="D496" t="s">
        <v>1551</v>
      </c>
      <c r="E496" t="str">
        <f>Tableau13[[#This Row],[FINESS géo]]&amp;" "&amp;Tableau13[[#This Row],[Raison sociale FINESS]]</f>
        <v>780825956 SSIAD ADMR DU MANOIR</v>
      </c>
      <c r="F496" t="s">
        <v>1499</v>
      </c>
      <c r="G496" t="s">
        <v>181</v>
      </c>
      <c r="H496" t="s">
        <v>1500</v>
      </c>
      <c r="I496">
        <v>82</v>
      </c>
      <c r="J496">
        <v>7</v>
      </c>
      <c r="K496">
        <v>15</v>
      </c>
      <c r="L496" t="s">
        <v>746</v>
      </c>
      <c r="M496">
        <v>78580</v>
      </c>
      <c r="N496">
        <v>78049</v>
      </c>
      <c r="O496" t="s">
        <v>750</v>
      </c>
      <c r="P496">
        <v>78650</v>
      </c>
      <c r="Q496">
        <v>78062</v>
      </c>
    </row>
    <row r="497" spans="1:17">
      <c r="A497">
        <v>780825956</v>
      </c>
      <c r="B497">
        <v>780826517</v>
      </c>
      <c r="C497">
        <v>78</v>
      </c>
      <c r="D497" t="s">
        <v>1551</v>
      </c>
      <c r="E497" t="str">
        <f>Tableau13[[#This Row],[FINESS géo]]&amp;" "&amp;Tableau13[[#This Row],[Raison sociale FINESS]]</f>
        <v>780825956 SSIAD ADMR DU MANOIR</v>
      </c>
      <c r="F497" t="s">
        <v>1499</v>
      </c>
      <c r="G497" t="s">
        <v>181</v>
      </c>
      <c r="H497" t="s">
        <v>1500</v>
      </c>
      <c r="I497">
        <v>82</v>
      </c>
      <c r="J497">
        <v>7</v>
      </c>
      <c r="K497">
        <v>15</v>
      </c>
      <c r="L497" t="s">
        <v>747</v>
      </c>
      <c r="M497">
        <v>78490</v>
      </c>
      <c r="N497">
        <v>78050</v>
      </c>
      <c r="O497" t="s">
        <v>795</v>
      </c>
      <c r="P497">
        <v>78121</v>
      </c>
      <c r="Q497">
        <v>78189</v>
      </c>
    </row>
    <row r="498" spans="1:17">
      <c r="A498">
        <v>780825956</v>
      </c>
      <c r="B498">
        <v>780826517</v>
      </c>
      <c r="C498">
        <v>78</v>
      </c>
      <c r="D498" t="s">
        <v>1551</v>
      </c>
      <c r="E498" t="str">
        <f>Tableau13[[#This Row],[FINESS géo]]&amp;" "&amp;Tableau13[[#This Row],[Raison sociale FINESS]]</f>
        <v>780825956 SSIAD ADMR DU MANOIR</v>
      </c>
      <c r="F498" t="s">
        <v>1499</v>
      </c>
      <c r="G498" t="s">
        <v>181</v>
      </c>
      <c r="H498" t="s">
        <v>1500</v>
      </c>
      <c r="I498">
        <v>82</v>
      </c>
      <c r="J498">
        <v>7</v>
      </c>
      <c r="K498">
        <v>15</v>
      </c>
      <c r="L498" t="s">
        <v>748</v>
      </c>
      <c r="M498">
        <v>78910</v>
      </c>
      <c r="N498">
        <v>78053</v>
      </c>
      <c r="O498" t="s">
        <v>813</v>
      </c>
      <c r="P498">
        <v>78910</v>
      </c>
      <c r="Q498">
        <v>78236</v>
      </c>
    </row>
    <row r="499" spans="1:17">
      <c r="A499">
        <v>780825956</v>
      </c>
      <c r="B499">
        <v>780826517</v>
      </c>
      <c r="C499">
        <v>78</v>
      </c>
      <c r="D499" t="s">
        <v>1551</v>
      </c>
      <c r="E499" t="str">
        <f>Tableau13[[#This Row],[FINESS géo]]&amp;" "&amp;Tableau13[[#This Row],[Raison sociale FINESS]]</f>
        <v>780825956 SSIAD ADMR DU MANOIR</v>
      </c>
      <c r="F499" t="s">
        <v>1499</v>
      </c>
      <c r="G499" t="s">
        <v>181</v>
      </c>
      <c r="H499" t="s">
        <v>1500</v>
      </c>
      <c r="I499">
        <v>82</v>
      </c>
      <c r="J499">
        <v>7</v>
      </c>
      <c r="K499">
        <v>15</v>
      </c>
      <c r="L499" t="s">
        <v>750</v>
      </c>
      <c r="M499">
        <v>78650</v>
      </c>
      <c r="N499">
        <v>78062</v>
      </c>
      <c r="O499" t="s">
        <v>822</v>
      </c>
      <c r="P499">
        <v>78490</v>
      </c>
      <c r="Q499">
        <v>78262</v>
      </c>
    </row>
    <row r="500" spans="1:17">
      <c r="A500">
        <v>780825956</v>
      </c>
      <c r="B500">
        <v>780826517</v>
      </c>
      <c r="C500">
        <v>78</v>
      </c>
      <c r="D500" t="s">
        <v>1551</v>
      </c>
      <c r="E500" t="str">
        <f>Tableau13[[#This Row],[FINESS géo]]&amp;" "&amp;Tableau13[[#This Row],[Raison sociale FINESS]]</f>
        <v>780825956 SSIAD ADMR DU MANOIR</v>
      </c>
      <c r="F500" t="s">
        <v>1499</v>
      </c>
      <c r="G500" t="s">
        <v>181</v>
      </c>
      <c r="H500" t="s">
        <v>1500</v>
      </c>
      <c r="I500">
        <v>82</v>
      </c>
      <c r="J500">
        <v>7</v>
      </c>
      <c r="K500">
        <v>15</v>
      </c>
      <c r="L500" t="s">
        <v>759</v>
      </c>
      <c r="M500">
        <v>78490</v>
      </c>
      <c r="N500">
        <v>78084</v>
      </c>
      <c r="O500" t="s">
        <v>825</v>
      </c>
      <c r="P500">
        <v>78890</v>
      </c>
      <c r="Q500">
        <v>78265</v>
      </c>
    </row>
    <row r="501" spans="1:17">
      <c r="A501">
        <v>780825956</v>
      </c>
      <c r="B501">
        <v>780826517</v>
      </c>
      <c r="C501">
        <v>78</v>
      </c>
      <c r="D501" t="s">
        <v>1551</v>
      </c>
      <c r="E501" t="str">
        <f>Tableau13[[#This Row],[FINESS géo]]&amp;" "&amp;Tableau13[[#This Row],[Raison sociale FINESS]]</f>
        <v>780825956 SSIAD ADMR DU MANOIR</v>
      </c>
      <c r="F501" t="s">
        <v>1499</v>
      </c>
      <c r="G501" t="s">
        <v>181</v>
      </c>
      <c r="H501" t="s">
        <v>1500</v>
      </c>
      <c r="I501">
        <v>82</v>
      </c>
      <c r="J501">
        <v>7</v>
      </c>
      <c r="K501">
        <v>15</v>
      </c>
      <c r="L501" t="s">
        <v>813</v>
      </c>
      <c r="M501">
        <v>78910</v>
      </c>
      <c r="N501">
        <v>78236</v>
      </c>
      <c r="O501" t="s">
        <v>829</v>
      </c>
      <c r="P501">
        <v>78770</v>
      </c>
      <c r="Q501">
        <v>78278</v>
      </c>
    </row>
    <row r="502" spans="1:17">
      <c r="A502">
        <v>780825956</v>
      </c>
      <c r="B502">
        <v>780826517</v>
      </c>
      <c r="C502">
        <v>78</v>
      </c>
      <c r="D502" t="s">
        <v>1551</v>
      </c>
      <c r="E502" t="str">
        <f>Tableau13[[#This Row],[FINESS géo]]&amp;" "&amp;Tableau13[[#This Row],[Raison sociale FINESS]]</f>
        <v>780825956 SSIAD ADMR DU MANOIR</v>
      </c>
      <c r="F502" t="s">
        <v>1499</v>
      </c>
      <c r="G502" t="s">
        <v>181</v>
      </c>
      <c r="H502" t="s">
        <v>1500</v>
      </c>
      <c r="I502">
        <v>82</v>
      </c>
      <c r="J502">
        <v>7</v>
      </c>
      <c r="K502">
        <v>15</v>
      </c>
      <c r="L502" t="s">
        <v>822</v>
      </c>
      <c r="M502">
        <v>78490</v>
      </c>
      <c r="N502">
        <v>78262</v>
      </c>
      <c r="O502" t="s">
        <v>833</v>
      </c>
      <c r="P502">
        <v>78490</v>
      </c>
      <c r="Q502">
        <v>78289</v>
      </c>
    </row>
    <row r="503" spans="1:17">
      <c r="A503">
        <v>780825956</v>
      </c>
      <c r="B503">
        <v>780826517</v>
      </c>
      <c r="C503">
        <v>78</v>
      </c>
      <c r="D503" t="s">
        <v>1551</v>
      </c>
      <c r="E503" t="str">
        <f>Tableau13[[#This Row],[FINESS géo]]&amp;" "&amp;Tableau13[[#This Row],[Raison sociale FINESS]]</f>
        <v>780825956 SSIAD ADMR DU MANOIR</v>
      </c>
      <c r="F503" t="s">
        <v>1499</v>
      </c>
      <c r="G503" t="s">
        <v>181</v>
      </c>
      <c r="H503" t="s">
        <v>1500</v>
      </c>
      <c r="I503">
        <v>82</v>
      </c>
      <c r="J503">
        <v>7</v>
      </c>
      <c r="K503">
        <v>15</v>
      </c>
      <c r="L503" t="s">
        <v>825</v>
      </c>
      <c r="M503">
        <v>78890</v>
      </c>
      <c r="N503">
        <v>78265</v>
      </c>
      <c r="O503" t="s">
        <v>848</v>
      </c>
      <c r="P503">
        <v>78760</v>
      </c>
      <c r="Q503">
        <v>78321</v>
      </c>
    </row>
    <row r="504" spans="1:17">
      <c r="A504">
        <v>780825956</v>
      </c>
      <c r="B504">
        <v>780826517</v>
      </c>
      <c r="C504">
        <v>78</v>
      </c>
      <c r="D504" t="s">
        <v>1551</v>
      </c>
      <c r="E504" t="str">
        <f>Tableau13[[#This Row],[FINESS géo]]&amp;" "&amp;Tableau13[[#This Row],[Raison sociale FINESS]]</f>
        <v>780825956 SSIAD ADMR DU MANOIR</v>
      </c>
      <c r="F504" t="s">
        <v>1499</v>
      </c>
      <c r="G504" t="s">
        <v>181</v>
      </c>
      <c r="H504" t="s">
        <v>1500</v>
      </c>
      <c r="I504">
        <v>82</v>
      </c>
      <c r="J504">
        <v>7</v>
      </c>
      <c r="K504">
        <v>15</v>
      </c>
      <c r="L504" t="s">
        <v>829</v>
      </c>
      <c r="M504">
        <v>78770</v>
      </c>
      <c r="N504">
        <v>78278</v>
      </c>
      <c r="O504" t="s">
        <v>924</v>
      </c>
      <c r="P504">
        <v>78940</v>
      </c>
      <c r="Q504">
        <v>78513</v>
      </c>
    </row>
    <row r="505" spans="1:17">
      <c r="A505">
        <v>780825956</v>
      </c>
      <c r="B505">
        <v>780826517</v>
      </c>
      <c r="C505">
        <v>78</v>
      </c>
      <c r="D505" t="s">
        <v>1551</v>
      </c>
      <c r="E505" t="str">
        <f>Tableau13[[#This Row],[FINESS géo]]&amp;" "&amp;Tableau13[[#This Row],[Raison sociale FINESS]]</f>
        <v>780825956 SSIAD ADMR DU MANOIR</v>
      </c>
      <c r="F505" t="s">
        <v>1499</v>
      </c>
      <c r="G505" t="s">
        <v>181</v>
      </c>
      <c r="H505" t="s">
        <v>1500</v>
      </c>
      <c r="I505">
        <v>82</v>
      </c>
      <c r="J505">
        <v>7</v>
      </c>
      <c r="K505">
        <v>15</v>
      </c>
      <c r="L505" t="s">
        <v>833</v>
      </c>
      <c r="M505">
        <v>78490</v>
      </c>
      <c r="N505">
        <v>78289</v>
      </c>
      <c r="O505" t="s">
        <v>965</v>
      </c>
      <c r="P505">
        <v>78490</v>
      </c>
      <c r="Q505">
        <v>78623</v>
      </c>
    </row>
    <row r="506" spans="1:17">
      <c r="A506">
        <v>780825956</v>
      </c>
      <c r="B506">
        <v>780826517</v>
      </c>
      <c r="C506">
        <v>78</v>
      </c>
      <c r="D506" t="s">
        <v>1551</v>
      </c>
      <c r="E506" t="str">
        <f>Tableau13[[#This Row],[FINESS géo]]&amp;" "&amp;Tableau13[[#This Row],[Raison sociale FINESS]]</f>
        <v>780825956 SSIAD ADMR DU MANOIR</v>
      </c>
      <c r="F506" t="s">
        <v>1499</v>
      </c>
      <c r="G506" t="s">
        <v>181</v>
      </c>
      <c r="H506" t="s">
        <v>1500</v>
      </c>
      <c r="I506">
        <v>82</v>
      </c>
      <c r="J506">
        <v>7</v>
      </c>
      <c r="K506">
        <v>15</v>
      </c>
      <c r="L506" t="s">
        <v>841</v>
      </c>
      <c r="M506">
        <v>78580</v>
      </c>
      <c r="N506">
        <v>78305</v>
      </c>
      <c r="O506" t="s">
        <v>734</v>
      </c>
      <c r="P506">
        <v>78580</v>
      </c>
      <c r="Q506">
        <v>78010</v>
      </c>
    </row>
    <row r="507" spans="1:17">
      <c r="A507">
        <v>780825956</v>
      </c>
      <c r="B507">
        <v>780826517</v>
      </c>
      <c r="C507">
        <v>78</v>
      </c>
      <c r="D507" t="s">
        <v>1551</v>
      </c>
      <c r="E507" t="str">
        <f>Tableau13[[#This Row],[FINESS géo]]&amp;" "&amp;Tableau13[[#This Row],[Raison sociale FINESS]]</f>
        <v>780825956 SSIAD ADMR DU MANOIR</v>
      </c>
      <c r="F507" t="s">
        <v>1499</v>
      </c>
      <c r="G507" t="s">
        <v>181</v>
      </c>
      <c r="H507" t="s">
        <v>1500</v>
      </c>
      <c r="I507">
        <v>82</v>
      </c>
      <c r="J507">
        <v>7</v>
      </c>
      <c r="K507">
        <v>15</v>
      </c>
      <c r="L507" t="s">
        <v>848</v>
      </c>
      <c r="M507">
        <v>78760</v>
      </c>
      <c r="N507">
        <v>78321</v>
      </c>
      <c r="O507" t="s">
        <v>881</v>
      </c>
      <c r="P507">
        <v>78490</v>
      </c>
      <c r="Q507">
        <v>78398</v>
      </c>
    </row>
    <row r="508" spans="1:17">
      <c r="A508">
        <v>780825956</v>
      </c>
      <c r="B508">
        <v>780826517</v>
      </c>
      <c r="C508">
        <v>78</v>
      </c>
      <c r="D508" t="s">
        <v>1551</v>
      </c>
      <c r="E508" t="str">
        <f>Tableau13[[#This Row],[FINESS géo]]&amp;" "&amp;Tableau13[[#This Row],[Raison sociale FINESS]]</f>
        <v>780825956 SSIAD ADMR DU MANOIR</v>
      </c>
      <c r="F508" t="s">
        <v>1499</v>
      </c>
      <c r="G508" t="s">
        <v>181</v>
      </c>
      <c r="H508" t="s">
        <v>1500</v>
      </c>
      <c r="I508">
        <v>82</v>
      </c>
      <c r="J508">
        <v>7</v>
      </c>
      <c r="K508">
        <v>15</v>
      </c>
      <c r="L508" t="s">
        <v>809</v>
      </c>
      <c r="M508">
        <v>78410</v>
      </c>
      <c r="N508">
        <v>78230</v>
      </c>
      <c r="O508" t="s">
        <v>867</v>
      </c>
      <c r="P508">
        <v>78770</v>
      </c>
      <c r="Q508">
        <v>78364</v>
      </c>
    </row>
    <row r="509" spans="1:17">
      <c r="A509">
        <v>780825956</v>
      </c>
      <c r="B509">
        <v>780826517</v>
      </c>
      <c r="C509">
        <v>78</v>
      </c>
      <c r="D509" t="s">
        <v>1551</v>
      </c>
      <c r="E509" t="str">
        <f>Tableau13[[#This Row],[FINESS géo]]&amp;" "&amp;Tableau13[[#This Row],[Raison sociale FINESS]]</f>
        <v>780825956 SSIAD ADMR DU MANOIR</v>
      </c>
      <c r="F509" t="s">
        <v>1499</v>
      </c>
      <c r="G509" t="s">
        <v>181</v>
      </c>
      <c r="H509" t="s">
        <v>1500</v>
      </c>
      <c r="I509">
        <v>82</v>
      </c>
      <c r="J509">
        <v>7</v>
      </c>
      <c r="K509">
        <v>15</v>
      </c>
      <c r="L509" t="s">
        <v>924</v>
      </c>
      <c r="M509">
        <v>78940</v>
      </c>
      <c r="N509">
        <v>78513</v>
      </c>
      <c r="O509" t="s">
        <v>868</v>
      </c>
      <c r="P509">
        <v>78490</v>
      </c>
      <c r="Q509">
        <v>78366</v>
      </c>
    </row>
    <row r="510" spans="1:17">
      <c r="A510">
        <v>780825956</v>
      </c>
      <c r="B510">
        <v>780826517</v>
      </c>
      <c r="C510">
        <v>78</v>
      </c>
      <c r="D510" t="s">
        <v>1551</v>
      </c>
      <c r="E510" t="str">
        <f>Tableau13[[#This Row],[FINESS géo]]&amp;" "&amp;Tableau13[[#This Row],[Raison sociale FINESS]]</f>
        <v>780825956 SSIAD ADMR DU MANOIR</v>
      </c>
      <c r="F510" t="s">
        <v>1499</v>
      </c>
      <c r="G510" t="s">
        <v>181</v>
      </c>
      <c r="H510" t="s">
        <v>1500</v>
      </c>
      <c r="I510">
        <v>82</v>
      </c>
      <c r="J510">
        <v>7</v>
      </c>
      <c r="K510">
        <v>15</v>
      </c>
      <c r="L510" t="s">
        <v>965</v>
      </c>
      <c r="M510">
        <v>78490</v>
      </c>
      <c r="N510">
        <v>78623</v>
      </c>
      <c r="O510" t="s">
        <v>885</v>
      </c>
      <c r="P510">
        <v>78940</v>
      </c>
      <c r="Q510">
        <v>78404</v>
      </c>
    </row>
    <row r="511" spans="1:17">
      <c r="A511">
        <v>780825956</v>
      </c>
      <c r="B511">
        <v>780826517</v>
      </c>
      <c r="C511">
        <v>78</v>
      </c>
      <c r="D511" t="s">
        <v>1551</v>
      </c>
      <c r="E511" t="str">
        <f>Tableau13[[#This Row],[FINESS géo]]&amp;" "&amp;Tableau13[[#This Row],[Raison sociale FINESS]]</f>
        <v>780825956 SSIAD ADMR DU MANOIR</v>
      </c>
      <c r="F511" t="s">
        <v>1499</v>
      </c>
      <c r="G511" t="s">
        <v>181</v>
      </c>
      <c r="H511" t="s">
        <v>1500</v>
      </c>
      <c r="I511">
        <v>82</v>
      </c>
      <c r="J511">
        <v>7</v>
      </c>
      <c r="K511">
        <v>15</v>
      </c>
      <c r="L511" t="s">
        <v>734</v>
      </c>
      <c r="M511">
        <v>78580</v>
      </c>
      <c r="N511">
        <v>78010</v>
      </c>
      <c r="O511" t="s">
        <v>893</v>
      </c>
      <c r="P511">
        <v>78490</v>
      </c>
      <c r="Q511">
        <v>78420</v>
      </c>
    </row>
    <row r="512" spans="1:17">
      <c r="A512">
        <v>780825956</v>
      </c>
      <c r="B512">
        <v>780826517</v>
      </c>
      <c r="C512">
        <v>78</v>
      </c>
      <c r="D512" t="s">
        <v>1551</v>
      </c>
      <c r="E512" t="str">
        <f>Tableau13[[#This Row],[FINESS géo]]&amp;" "&amp;Tableau13[[#This Row],[Raison sociale FINESS]]</f>
        <v>780825956 SSIAD ADMR DU MANOIR</v>
      </c>
      <c r="F512" t="s">
        <v>1499</v>
      </c>
      <c r="G512" t="s">
        <v>181</v>
      </c>
      <c r="H512" t="s">
        <v>1500</v>
      </c>
      <c r="I512">
        <v>82</v>
      </c>
      <c r="J512">
        <v>7</v>
      </c>
      <c r="K512">
        <v>15</v>
      </c>
      <c r="L512" t="s">
        <v>881</v>
      </c>
      <c r="M512">
        <v>78490</v>
      </c>
      <c r="N512">
        <v>78398</v>
      </c>
      <c r="O512" t="s">
        <v>899</v>
      </c>
      <c r="P512">
        <v>78640</v>
      </c>
      <c r="Q512">
        <v>78442</v>
      </c>
    </row>
    <row r="513" spans="1:17">
      <c r="A513">
        <v>780825956</v>
      </c>
      <c r="B513">
        <v>780826517</v>
      </c>
      <c r="C513">
        <v>78</v>
      </c>
      <c r="D513" t="s">
        <v>1551</v>
      </c>
      <c r="E513" t="str">
        <f>Tableau13[[#This Row],[FINESS géo]]&amp;" "&amp;Tableau13[[#This Row],[Raison sociale FINESS]]</f>
        <v>780825956 SSIAD ADMR DU MANOIR</v>
      </c>
      <c r="F513" t="s">
        <v>1499</v>
      </c>
      <c r="G513" t="s">
        <v>181</v>
      </c>
      <c r="H513" t="s">
        <v>1500</v>
      </c>
      <c r="I513">
        <v>82</v>
      </c>
      <c r="J513">
        <v>7</v>
      </c>
      <c r="K513">
        <v>15</v>
      </c>
      <c r="L513" t="s">
        <v>867</v>
      </c>
      <c r="M513">
        <v>78770</v>
      </c>
      <c r="N513">
        <v>78364</v>
      </c>
      <c r="O513" t="s">
        <v>900</v>
      </c>
      <c r="P513">
        <v>78640</v>
      </c>
      <c r="Q513">
        <v>78443</v>
      </c>
    </row>
    <row r="514" spans="1:17">
      <c r="A514">
        <v>780825956</v>
      </c>
      <c r="B514">
        <v>780826517</v>
      </c>
      <c r="C514">
        <v>78</v>
      </c>
      <c r="D514" t="s">
        <v>1551</v>
      </c>
      <c r="E514" t="str">
        <f>Tableau13[[#This Row],[FINESS géo]]&amp;" "&amp;Tableau13[[#This Row],[Raison sociale FINESS]]</f>
        <v>780825956 SSIAD ADMR DU MANOIR</v>
      </c>
      <c r="F514" t="s">
        <v>1499</v>
      </c>
      <c r="G514" t="s">
        <v>181</v>
      </c>
      <c r="H514" t="s">
        <v>1500</v>
      </c>
      <c r="I514">
        <v>82</v>
      </c>
      <c r="J514">
        <v>7</v>
      </c>
      <c r="K514">
        <v>15</v>
      </c>
      <c r="L514" t="s">
        <v>868</v>
      </c>
      <c r="M514">
        <v>78490</v>
      </c>
      <c r="N514">
        <v>78366</v>
      </c>
      <c r="O514" t="s">
        <v>937</v>
      </c>
      <c r="P514">
        <v>78640</v>
      </c>
      <c r="Q514">
        <v>78550</v>
      </c>
    </row>
    <row r="515" spans="1:17">
      <c r="A515">
        <v>780825956</v>
      </c>
      <c r="B515">
        <v>780826517</v>
      </c>
      <c r="C515">
        <v>78</v>
      </c>
      <c r="D515" t="s">
        <v>1551</v>
      </c>
      <c r="E515" t="str">
        <f>Tableau13[[#This Row],[FINESS géo]]&amp;" "&amp;Tableau13[[#This Row],[Raison sociale FINESS]]</f>
        <v>780825956 SSIAD ADMR DU MANOIR</v>
      </c>
      <c r="F515" t="s">
        <v>1499</v>
      </c>
      <c r="G515" t="s">
        <v>181</v>
      </c>
      <c r="H515" t="s">
        <v>1500</v>
      </c>
      <c r="I515">
        <v>82</v>
      </c>
      <c r="J515">
        <v>7</v>
      </c>
      <c r="K515">
        <v>15</v>
      </c>
      <c r="L515" t="s">
        <v>870</v>
      </c>
      <c r="M515">
        <v>78124</v>
      </c>
      <c r="N515">
        <v>78368</v>
      </c>
      <c r="O515" t="s">
        <v>949</v>
      </c>
      <c r="P515">
        <v>78690</v>
      </c>
      <c r="Q515">
        <v>78576</v>
      </c>
    </row>
    <row r="516" spans="1:17">
      <c r="A516">
        <v>780825956</v>
      </c>
      <c r="B516">
        <v>780826517</v>
      </c>
      <c r="C516">
        <v>78</v>
      </c>
      <c r="D516" t="s">
        <v>1551</v>
      </c>
      <c r="E516" t="str">
        <f>Tableau13[[#This Row],[FINESS géo]]&amp;" "&amp;Tableau13[[#This Row],[Raison sociale FINESS]]</f>
        <v>780825956 SSIAD ADMR DU MANOIR</v>
      </c>
      <c r="F516" t="s">
        <v>1499</v>
      </c>
      <c r="G516" t="s">
        <v>181</v>
      </c>
      <c r="H516" t="s">
        <v>1500</v>
      </c>
      <c r="I516">
        <v>82</v>
      </c>
      <c r="J516">
        <v>7</v>
      </c>
      <c r="K516">
        <v>15</v>
      </c>
      <c r="L516" t="s">
        <v>1552</v>
      </c>
      <c r="M516">
        <v>78580</v>
      </c>
      <c r="N516">
        <v>78380</v>
      </c>
      <c r="O516" t="s">
        <v>951</v>
      </c>
      <c r="P516">
        <v>78650</v>
      </c>
      <c r="Q516">
        <v>78588</v>
      </c>
    </row>
    <row r="517" spans="1:17">
      <c r="A517">
        <v>780825956</v>
      </c>
      <c r="B517">
        <v>780826517</v>
      </c>
      <c r="C517">
        <v>78</v>
      </c>
      <c r="D517" t="s">
        <v>1551</v>
      </c>
      <c r="E517" t="str">
        <f>Tableau13[[#This Row],[FINESS géo]]&amp;" "&amp;Tableau13[[#This Row],[Raison sociale FINESS]]</f>
        <v>780825956 SSIAD ADMR DU MANOIR</v>
      </c>
      <c r="F517" t="s">
        <v>1499</v>
      </c>
      <c r="G517" t="s">
        <v>181</v>
      </c>
      <c r="H517" t="s">
        <v>1500</v>
      </c>
      <c r="I517">
        <v>82</v>
      </c>
      <c r="J517">
        <v>7</v>
      </c>
      <c r="K517">
        <v>15</v>
      </c>
      <c r="L517" t="s">
        <v>885</v>
      </c>
      <c r="M517">
        <v>78940</v>
      </c>
      <c r="N517">
        <v>78404</v>
      </c>
      <c r="O517" t="s">
        <v>960</v>
      </c>
      <c r="P517">
        <v>78850</v>
      </c>
      <c r="Q517">
        <v>78615</v>
      </c>
    </row>
    <row r="518" spans="1:17">
      <c r="A518">
        <v>780825956</v>
      </c>
      <c r="B518">
        <v>780826517</v>
      </c>
      <c r="C518">
        <v>78</v>
      </c>
      <c r="D518" t="s">
        <v>1551</v>
      </c>
      <c r="E518" t="str">
        <f>Tableau13[[#This Row],[FINESS géo]]&amp;" "&amp;Tableau13[[#This Row],[Raison sociale FINESS]]</f>
        <v>780825956 SSIAD ADMR DU MANOIR</v>
      </c>
      <c r="F518" t="s">
        <v>1499</v>
      </c>
      <c r="G518" t="s">
        <v>181</v>
      </c>
      <c r="H518" t="s">
        <v>1500</v>
      </c>
      <c r="I518">
        <v>82</v>
      </c>
      <c r="J518">
        <v>7</v>
      </c>
      <c r="K518">
        <v>15</v>
      </c>
      <c r="L518" t="s">
        <v>889</v>
      </c>
      <c r="M518">
        <v>78124</v>
      </c>
      <c r="N518">
        <v>78415</v>
      </c>
      <c r="O518" t="s">
        <v>961</v>
      </c>
      <c r="P518">
        <v>78770</v>
      </c>
      <c r="Q518">
        <v>78616</v>
      </c>
    </row>
    <row r="519" spans="1:17">
      <c r="A519">
        <v>780825956</v>
      </c>
      <c r="B519">
        <v>780826517</v>
      </c>
      <c r="C519">
        <v>78</v>
      </c>
      <c r="D519" t="s">
        <v>1551</v>
      </c>
      <c r="E519" t="str">
        <f>Tableau13[[#This Row],[FINESS géo]]&amp;" "&amp;Tableau13[[#This Row],[Raison sociale FINESS]]</f>
        <v>780825956 SSIAD ADMR DU MANOIR</v>
      </c>
      <c r="F519" t="s">
        <v>1499</v>
      </c>
      <c r="G519" t="s">
        <v>181</v>
      </c>
      <c r="H519" t="s">
        <v>1500</v>
      </c>
      <c r="I519">
        <v>82</v>
      </c>
      <c r="J519">
        <v>7</v>
      </c>
      <c r="K519">
        <v>15</v>
      </c>
      <c r="L519" t="s">
        <v>893</v>
      </c>
      <c r="M519">
        <v>78490</v>
      </c>
      <c r="N519">
        <v>78420</v>
      </c>
      <c r="O519" t="s">
        <v>975</v>
      </c>
      <c r="P519">
        <v>78490</v>
      </c>
      <c r="Q519">
        <v>78653</v>
      </c>
    </row>
    <row r="520" spans="1:17">
      <c r="A520">
        <v>780825956</v>
      </c>
      <c r="B520">
        <v>780826517</v>
      </c>
      <c r="C520">
        <v>78</v>
      </c>
      <c r="D520" t="s">
        <v>1551</v>
      </c>
      <c r="E520" t="str">
        <f>Tableau13[[#This Row],[FINESS géo]]&amp;" "&amp;Tableau13[[#This Row],[Raison sociale FINESS]]</f>
        <v>780825956 SSIAD ADMR DU MANOIR</v>
      </c>
      <c r="F520" t="s">
        <v>1499</v>
      </c>
      <c r="G520" t="s">
        <v>181</v>
      </c>
      <c r="H520" t="s">
        <v>1500</v>
      </c>
      <c r="I520">
        <v>82</v>
      </c>
      <c r="J520">
        <v>7</v>
      </c>
      <c r="K520">
        <v>15</v>
      </c>
      <c r="L520" t="s">
        <v>899</v>
      </c>
      <c r="M520">
        <v>78640</v>
      </c>
      <c r="N520">
        <v>78442</v>
      </c>
      <c r="O520" t="s">
        <v>981</v>
      </c>
      <c r="P520">
        <v>78770</v>
      </c>
      <c r="Q520">
        <v>78681</v>
      </c>
    </row>
    <row r="521" spans="1:17">
      <c r="A521">
        <v>780825956</v>
      </c>
      <c r="B521">
        <v>780826517</v>
      </c>
      <c r="C521">
        <v>78</v>
      </c>
      <c r="D521" t="s">
        <v>1551</v>
      </c>
      <c r="E521" t="str">
        <f>Tableau13[[#This Row],[FINESS géo]]&amp;" "&amp;Tableau13[[#This Row],[Raison sociale FINESS]]</f>
        <v>780825956 SSIAD ADMR DU MANOIR</v>
      </c>
      <c r="F521" t="s">
        <v>1499</v>
      </c>
      <c r="G521" t="s">
        <v>181</v>
      </c>
      <c r="H521" t="s">
        <v>1500</v>
      </c>
      <c r="I521">
        <v>82</v>
      </c>
      <c r="J521">
        <v>7</v>
      </c>
      <c r="K521">
        <v>15</v>
      </c>
      <c r="L521" t="s">
        <v>900</v>
      </c>
      <c r="M521">
        <v>78640</v>
      </c>
      <c r="N521">
        <v>78443</v>
      </c>
      <c r="O521" t="s">
        <v>982</v>
      </c>
      <c r="P521">
        <v>78640</v>
      </c>
      <c r="Q521">
        <v>78683</v>
      </c>
    </row>
    <row r="522" spans="1:17">
      <c r="A522">
        <v>780825956</v>
      </c>
      <c r="B522">
        <v>780826517</v>
      </c>
      <c r="C522">
        <v>78</v>
      </c>
      <c r="D522" t="s">
        <v>1551</v>
      </c>
      <c r="E522" t="str">
        <f>Tableau13[[#This Row],[FINESS géo]]&amp;" "&amp;Tableau13[[#This Row],[Raison sociale FINESS]]</f>
        <v>780825956 SSIAD ADMR DU MANOIR</v>
      </c>
      <c r="F522" t="s">
        <v>1499</v>
      </c>
      <c r="G522" t="s">
        <v>181</v>
      </c>
      <c r="H522" t="s">
        <v>1500</v>
      </c>
      <c r="I522">
        <v>82</v>
      </c>
      <c r="J522">
        <v>7</v>
      </c>
      <c r="K522">
        <v>15</v>
      </c>
      <c r="L522" t="s">
        <v>902</v>
      </c>
      <c r="M522">
        <v>78410</v>
      </c>
      <c r="N522">
        <v>78451</v>
      </c>
    </row>
    <row r="523" spans="1:17">
      <c r="A523">
        <v>780825956</v>
      </c>
      <c r="B523">
        <v>780826517</v>
      </c>
      <c r="C523">
        <v>78</v>
      </c>
      <c r="D523" t="s">
        <v>1551</v>
      </c>
      <c r="E523" t="str">
        <f>Tableau13[[#This Row],[FINESS géo]]&amp;" "&amp;Tableau13[[#This Row],[Raison sociale FINESS]]</f>
        <v>780825956 SSIAD ADMR DU MANOIR</v>
      </c>
      <c r="F523" t="s">
        <v>1499</v>
      </c>
      <c r="G523" t="s">
        <v>181</v>
      </c>
      <c r="H523" t="s">
        <v>1500</v>
      </c>
      <c r="I523">
        <v>82</v>
      </c>
      <c r="J523">
        <v>7</v>
      </c>
      <c r="K523">
        <v>15</v>
      </c>
      <c r="L523" t="s">
        <v>937</v>
      </c>
      <c r="M523">
        <v>78640</v>
      </c>
      <c r="N523">
        <v>78550</v>
      </c>
    </row>
    <row r="524" spans="1:17">
      <c r="A524">
        <v>780825956</v>
      </c>
      <c r="B524">
        <v>780826517</v>
      </c>
      <c r="C524">
        <v>78</v>
      </c>
      <c r="D524" t="s">
        <v>1551</v>
      </c>
      <c r="E524" t="str">
        <f>Tableau13[[#This Row],[FINESS géo]]&amp;" "&amp;Tableau13[[#This Row],[Raison sociale FINESS]]</f>
        <v>780825956 SSIAD ADMR DU MANOIR</v>
      </c>
      <c r="F524" t="s">
        <v>1499</v>
      </c>
      <c r="G524" t="s">
        <v>181</v>
      </c>
      <c r="H524" t="s">
        <v>1500</v>
      </c>
      <c r="I524">
        <v>82</v>
      </c>
      <c r="J524">
        <v>7</v>
      </c>
      <c r="K524">
        <v>15</v>
      </c>
      <c r="L524" t="s">
        <v>949</v>
      </c>
      <c r="M524">
        <v>78690</v>
      </c>
      <c r="N524">
        <v>78576</v>
      </c>
    </row>
    <row r="525" spans="1:17">
      <c r="A525">
        <v>780825956</v>
      </c>
      <c r="B525">
        <v>780826517</v>
      </c>
      <c r="C525">
        <v>78</v>
      </c>
      <c r="D525" t="s">
        <v>1551</v>
      </c>
      <c r="E525" t="str">
        <f>Tableau13[[#This Row],[FINESS géo]]&amp;" "&amp;Tableau13[[#This Row],[Raison sociale FINESS]]</f>
        <v>780825956 SSIAD ADMR DU MANOIR</v>
      </c>
      <c r="F525" t="s">
        <v>1499</v>
      </c>
      <c r="G525" t="s">
        <v>181</v>
      </c>
      <c r="H525" t="s">
        <v>1500</v>
      </c>
      <c r="I525">
        <v>82</v>
      </c>
      <c r="J525">
        <v>7</v>
      </c>
      <c r="K525">
        <v>15</v>
      </c>
      <c r="L525" t="s">
        <v>951</v>
      </c>
      <c r="M525">
        <v>78650</v>
      </c>
      <c r="N525">
        <v>78588</v>
      </c>
    </row>
    <row r="526" spans="1:17">
      <c r="A526">
        <v>780825956</v>
      </c>
      <c r="B526">
        <v>780826517</v>
      </c>
      <c r="C526">
        <v>78</v>
      </c>
      <c r="D526" t="s">
        <v>1551</v>
      </c>
      <c r="E526" t="str">
        <f>Tableau13[[#This Row],[FINESS géo]]&amp;" "&amp;Tableau13[[#This Row],[Raison sociale FINESS]]</f>
        <v>780825956 SSIAD ADMR DU MANOIR</v>
      </c>
      <c r="F526" t="s">
        <v>1499</v>
      </c>
      <c r="G526" t="s">
        <v>181</v>
      </c>
      <c r="H526" t="s">
        <v>1500</v>
      </c>
      <c r="I526">
        <v>82</v>
      </c>
      <c r="J526">
        <v>7</v>
      </c>
      <c r="K526">
        <v>15</v>
      </c>
      <c r="L526" t="s">
        <v>960</v>
      </c>
      <c r="M526">
        <v>78850</v>
      </c>
      <c r="N526">
        <v>78615</v>
      </c>
    </row>
    <row r="527" spans="1:17">
      <c r="A527">
        <v>780825956</v>
      </c>
      <c r="B527">
        <v>780826517</v>
      </c>
      <c r="C527">
        <v>78</v>
      </c>
      <c r="D527" t="s">
        <v>1551</v>
      </c>
      <c r="E527" t="str">
        <f>Tableau13[[#This Row],[FINESS géo]]&amp;" "&amp;Tableau13[[#This Row],[Raison sociale FINESS]]</f>
        <v>780825956 SSIAD ADMR DU MANOIR</v>
      </c>
      <c r="F527" t="s">
        <v>1499</v>
      </c>
      <c r="G527" t="s">
        <v>181</v>
      </c>
      <c r="H527" t="s">
        <v>1500</v>
      </c>
      <c r="I527">
        <v>82</v>
      </c>
      <c r="J527">
        <v>7</v>
      </c>
      <c r="K527">
        <v>15</v>
      </c>
      <c r="L527" t="s">
        <v>961</v>
      </c>
      <c r="M527">
        <v>78770</v>
      </c>
      <c r="N527">
        <v>78616</v>
      </c>
    </row>
    <row r="528" spans="1:17">
      <c r="A528">
        <v>780825956</v>
      </c>
      <c r="B528">
        <v>780826517</v>
      </c>
      <c r="C528">
        <v>78</v>
      </c>
      <c r="D528" t="s">
        <v>1551</v>
      </c>
      <c r="E528" t="str">
        <f>Tableau13[[#This Row],[FINESS géo]]&amp;" "&amp;Tableau13[[#This Row],[Raison sociale FINESS]]</f>
        <v>780825956 SSIAD ADMR DU MANOIR</v>
      </c>
      <c r="F528" t="s">
        <v>1499</v>
      </c>
      <c r="G528" t="s">
        <v>181</v>
      </c>
      <c r="H528" t="s">
        <v>1500</v>
      </c>
      <c r="I528">
        <v>82</v>
      </c>
      <c r="J528">
        <v>7</v>
      </c>
      <c r="K528">
        <v>15</v>
      </c>
      <c r="L528" t="s">
        <v>975</v>
      </c>
      <c r="M528">
        <v>78490</v>
      </c>
      <c r="N528">
        <v>78653</v>
      </c>
    </row>
    <row r="529" spans="1:17">
      <c r="A529">
        <v>780825956</v>
      </c>
      <c r="B529">
        <v>780826517</v>
      </c>
      <c r="C529">
        <v>78</v>
      </c>
      <c r="D529" t="s">
        <v>1551</v>
      </c>
      <c r="E529" t="str">
        <f>Tableau13[[#This Row],[FINESS géo]]&amp;" "&amp;Tableau13[[#This Row],[Raison sociale FINESS]]</f>
        <v>780825956 SSIAD ADMR DU MANOIR</v>
      </c>
      <c r="F529" t="s">
        <v>1499</v>
      </c>
      <c r="G529" t="s">
        <v>181</v>
      </c>
      <c r="H529" t="s">
        <v>1500</v>
      </c>
      <c r="I529">
        <v>82</v>
      </c>
      <c r="J529">
        <v>7</v>
      </c>
      <c r="K529">
        <v>15</v>
      </c>
      <c r="L529" t="s">
        <v>981</v>
      </c>
      <c r="M529">
        <v>78770</v>
      </c>
      <c r="N529">
        <v>78681</v>
      </c>
    </row>
    <row r="530" spans="1:17">
      <c r="A530">
        <v>780825956</v>
      </c>
      <c r="B530">
        <v>780826517</v>
      </c>
      <c r="C530">
        <v>78</v>
      </c>
      <c r="D530" t="s">
        <v>1551</v>
      </c>
      <c r="E530" t="str">
        <f>Tableau13[[#This Row],[FINESS géo]]&amp;" "&amp;Tableau13[[#This Row],[Raison sociale FINESS]]</f>
        <v>780825956 SSIAD ADMR DU MANOIR</v>
      </c>
      <c r="F530" t="s">
        <v>1499</v>
      </c>
      <c r="G530" t="s">
        <v>181</v>
      </c>
      <c r="H530" t="s">
        <v>1500</v>
      </c>
      <c r="I530">
        <v>82</v>
      </c>
      <c r="J530">
        <v>7</v>
      </c>
      <c r="K530">
        <v>15</v>
      </c>
      <c r="L530" t="s">
        <v>982</v>
      </c>
      <c r="M530">
        <v>78640</v>
      </c>
      <c r="N530">
        <v>78683</v>
      </c>
    </row>
    <row r="531" spans="1:17">
      <c r="A531">
        <v>780826525</v>
      </c>
      <c r="B531">
        <v>780826517</v>
      </c>
      <c r="C531">
        <v>78</v>
      </c>
      <c r="D531" t="s">
        <v>1553</v>
      </c>
      <c r="E531" t="str">
        <f>Tableau13[[#This Row],[FINESS géo]]&amp;" "&amp;Tableau13[[#This Row],[Raison sociale FINESS]]</f>
        <v>780826525 SSIAD ADMR DU PAYS D'YVELINE</v>
      </c>
      <c r="F531" t="s">
        <v>1499</v>
      </c>
      <c r="G531" t="s">
        <v>182</v>
      </c>
      <c r="H531" t="s">
        <v>1500</v>
      </c>
      <c r="I531">
        <v>58</v>
      </c>
      <c r="J531">
        <v>2</v>
      </c>
      <c r="K531">
        <v>0</v>
      </c>
      <c r="L531" t="s">
        <v>915</v>
      </c>
      <c r="M531">
        <v>78610</v>
      </c>
      <c r="N531">
        <v>78486</v>
      </c>
      <c r="O531" t="s">
        <v>915</v>
      </c>
      <c r="P531">
        <v>78610</v>
      </c>
      <c r="Q531">
        <v>78486</v>
      </c>
    </row>
    <row r="532" spans="1:17">
      <c r="A532">
        <v>780826525</v>
      </c>
      <c r="B532">
        <v>780826517</v>
      </c>
      <c r="C532">
        <v>78</v>
      </c>
      <c r="D532" t="s">
        <v>1553</v>
      </c>
      <c r="E532" t="str">
        <f>Tableau13[[#This Row],[FINESS géo]]&amp;" "&amp;Tableau13[[#This Row],[Raison sociale FINESS]]</f>
        <v>780826525 SSIAD ADMR DU PAYS D'YVELINE</v>
      </c>
      <c r="F532" t="s">
        <v>1499</v>
      </c>
      <c r="G532" t="s">
        <v>182</v>
      </c>
      <c r="H532" t="s">
        <v>1500</v>
      </c>
      <c r="I532">
        <v>58</v>
      </c>
      <c r="J532">
        <v>2</v>
      </c>
      <c r="K532">
        <v>0</v>
      </c>
      <c r="L532" t="s">
        <v>730</v>
      </c>
      <c r="M532">
        <v>78660</v>
      </c>
      <c r="N532">
        <v>78003</v>
      </c>
      <c r="O532" t="s">
        <v>739</v>
      </c>
      <c r="P532">
        <v>78610</v>
      </c>
      <c r="Q532">
        <v>78030</v>
      </c>
    </row>
    <row r="533" spans="1:17">
      <c r="A533">
        <v>780826525</v>
      </c>
      <c r="B533">
        <v>780826517</v>
      </c>
      <c r="C533">
        <v>78</v>
      </c>
      <c r="D533" t="s">
        <v>1553</v>
      </c>
      <c r="E533" t="str">
        <f>Tableau13[[#This Row],[FINESS géo]]&amp;" "&amp;Tableau13[[#This Row],[Raison sociale FINESS]]</f>
        <v>780826525 SSIAD ADMR DU PAYS D'YVELINE</v>
      </c>
      <c r="F533" t="s">
        <v>1499</v>
      </c>
      <c r="G533" t="s">
        <v>182</v>
      </c>
      <c r="H533" t="s">
        <v>1500</v>
      </c>
      <c r="I533">
        <v>58</v>
      </c>
      <c r="J533">
        <v>2</v>
      </c>
      <c r="K533">
        <v>0</v>
      </c>
      <c r="L533" t="s">
        <v>733</v>
      </c>
      <c r="M533">
        <v>78660</v>
      </c>
      <c r="N533">
        <v>78009</v>
      </c>
      <c r="O533" t="s">
        <v>804</v>
      </c>
      <c r="P533">
        <v>78125</v>
      </c>
      <c r="Q533">
        <v>78209</v>
      </c>
    </row>
    <row r="534" spans="1:17">
      <c r="A534">
        <v>780826525</v>
      </c>
      <c r="B534">
        <v>780826517</v>
      </c>
      <c r="C534">
        <v>78</v>
      </c>
      <c r="D534" t="s">
        <v>1553</v>
      </c>
      <c r="E534" t="str">
        <f>Tableau13[[#This Row],[FINESS géo]]&amp;" "&amp;Tableau13[[#This Row],[Raison sociale FINESS]]</f>
        <v>780826525 SSIAD ADMR DU PAYS D'YVELINE</v>
      </c>
      <c r="F534" t="s">
        <v>1499</v>
      </c>
      <c r="G534" t="s">
        <v>182</v>
      </c>
      <c r="H534" t="s">
        <v>1500</v>
      </c>
      <c r="I534">
        <v>58</v>
      </c>
      <c r="J534">
        <v>2</v>
      </c>
      <c r="K534">
        <v>0</v>
      </c>
      <c r="L534" t="s">
        <v>739</v>
      </c>
      <c r="M534">
        <v>78610</v>
      </c>
      <c r="N534">
        <v>78030</v>
      </c>
      <c r="O534" t="s">
        <v>824</v>
      </c>
      <c r="P534">
        <v>78490</v>
      </c>
      <c r="Q534">
        <v>78264</v>
      </c>
    </row>
    <row r="535" spans="1:17">
      <c r="A535">
        <v>780826525</v>
      </c>
      <c r="B535">
        <v>780826517</v>
      </c>
      <c r="C535">
        <v>78</v>
      </c>
      <c r="D535" t="s">
        <v>1553</v>
      </c>
      <c r="E535" t="str">
        <f>Tableau13[[#This Row],[FINESS géo]]&amp;" "&amp;Tableau13[[#This Row],[Raison sociale FINESS]]</f>
        <v>780826525 SSIAD ADMR DU PAYS D'YVELINE</v>
      </c>
      <c r="F535" t="s">
        <v>1499</v>
      </c>
      <c r="G535" t="s">
        <v>182</v>
      </c>
      <c r="H535" t="s">
        <v>1500</v>
      </c>
      <c r="I535">
        <v>58</v>
      </c>
      <c r="J535">
        <v>2</v>
      </c>
      <c r="K535">
        <v>0</v>
      </c>
      <c r="L535" t="s">
        <v>753</v>
      </c>
      <c r="M535">
        <v>78660</v>
      </c>
      <c r="N535">
        <v>78071</v>
      </c>
      <c r="O535" t="s">
        <v>827</v>
      </c>
      <c r="P535">
        <v>78125</v>
      </c>
      <c r="Q535">
        <v>78269</v>
      </c>
    </row>
    <row r="536" spans="1:17">
      <c r="A536">
        <v>780826525</v>
      </c>
      <c r="B536">
        <v>780826517</v>
      </c>
      <c r="C536">
        <v>78</v>
      </c>
      <c r="D536" t="s">
        <v>1553</v>
      </c>
      <c r="E536" t="str">
        <f>Tableau13[[#This Row],[FINESS géo]]&amp;" "&amp;Tableau13[[#This Row],[Raison sociale FINESS]]</f>
        <v>780826525 SSIAD ADMR DU PAYS D'YVELINE</v>
      </c>
      <c r="F536" t="s">
        <v>1499</v>
      </c>
      <c r="G536" t="s">
        <v>182</v>
      </c>
      <c r="H536" t="s">
        <v>1500</v>
      </c>
      <c r="I536">
        <v>58</v>
      </c>
      <c r="J536">
        <v>2</v>
      </c>
      <c r="K536">
        <v>0</v>
      </c>
      <c r="L536" t="s">
        <v>760</v>
      </c>
      <c r="M536">
        <v>78830</v>
      </c>
      <c r="N536">
        <v>78087</v>
      </c>
      <c r="O536" t="s">
        <v>842</v>
      </c>
      <c r="P536">
        <v>78125</v>
      </c>
      <c r="Q536">
        <v>78307</v>
      </c>
    </row>
    <row r="537" spans="1:17">
      <c r="A537">
        <v>780826525</v>
      </c>
      <c r="B537">
        <v>780826517</v>
      </c>
      <c r="C537">
        <v>78</v>
      </c>
      <c r="D537" t="s">
        <v>1553</v>
      </c>
      <c r="E537" t="str">
        <f>Tableau13[[#This Row],[FINESS géo]]&amp;" "&amp;Tableau13[[#This Row],[Raison sociale FINESS]]</f>
        <v>780826525 SSIAD ADMR DU PAYS D'YVELINE</v>
      </c>
      <c r="F537" t="s">
        <v>1499</v>
      </c>
      <c r="G537" t="s">
        <v>182</v>
      </c>
      <c r="H537" t="s">
        <v>1500</v>
      </c>
      <c r="I537">
        <v>58</v>
      </c>
      <c r="J537">
        <v>2</v>
      </c>
      <c r="K537">
        <v>0</v>
      </c>
      <c r="L537" t="s">
        <v>771</v>
      </c>
      <c r="M537">
        <v>78830</v>
      </c>
      <c r="N537">
        <v>78120</v>
      </c>
      <c r="O537" t="s">
        <v>757</v>
      </c>
      <c r="P537">
        <v>78125</v>
      </c>
      <c r="Q537">
        <v>78077</v>
      </c>
    </row>
    <row r="538" spans="1:17">
      <c r="A538">
        <v>780826525</v>
      </c>
      <c r="B538">
        <v>780826517</v>
      </c>
      <c r="C538">
        <v>78</v>
      </c>
      <c r="D538" t="s">
        <v>1553</v>
      </c>
      <c r="E538" t="str">
        <f>Tableau13[[#This Row],[FINESS géo]]&amp;" "&amp;Tableau13[[#This Row],[Raison sociale FINESS]]</f>
        <v>780826525 SSIAD ADMR DU PAYS D'YVELINE</v>
      </c>
      <c r="F538" t="s">
        <v>1499</v>
      </c>
      <c r="G538" t="s">
        <v>182</v>
      </c>
      <c r="H538" t="s">
        <v>1500</v>
      </c>
      <c r="I538">
        <v>58</v>
      </c>
      <c r="J538">
        <v>2</v>
      </c>
      <c r="K538">
        <v>0</v>
      </c>
      <c r="L538" t="s">
        <v>776</v>
      </c>
      <c r="M538">
        <v>78720</v>
      </c>
      <c r="N538">
        <v>78128</v>
      </c>
      <c r="O538" t="s">
        <v>767</v>
      </c>
      <c r="P538">
        <v>78610</v>
      </c>
      <c r="Q538">
        <v>78108</v>
      </c>
    </row>
    <row r="539" spans="1:17">
      <c r="A539">
        <v>780826525</v>
      </c>
      <c r="B539">
        <v>780826517</v>
      </c>
      <c r="C539">
        <v>78</v>
      </c>
      <c r="D539" t="s">
        <v>1553</v>
      </c>
      <c r="E539" t="str">
        <f>Tableau13[[#This Row],[FINESS géo]]&amp;" "&amp;Tableau13[[#This Row],[Raison sociale FINESS]]</f>
        <v>780826525 SSIAD ADMR DU PAYS D'YVELINE</v>
      </c>
      <c r="F539" t="s">
        <v>1499</v>
      </c>
      <c r="G539" t="s">
        <v>182</v>
      </c>
      <c r="H539" t="s">
        <v>1500</v>
      </c>
      <c r="I539">
        <v>58</v>
      </c>
      <c r="J539">
        <v>2</v>
      </c>
      <c r="K539">
        <v>0</v>
      </c>
      <c r="L539" t="s">
        <v>780</v>
      </c>
      <c r="M539">
        <v>78117</v>
      </c>
      <c r="N539">
        <v>78143</v>
      </c>
      <c r="O539" t="s">
        <v>806</v>
      </c>
      <c r="P539">
        <v>78690</v>
      </c>
      <c r="Q539">
        <v>78220</v>
      </c>
    </row>
    <row r="540" spans="1:17">
      <c r="A540">
        <v>780826525</v>
      </c>
      <c r="B540">
        <v>780826517</v>
      </c>
      <c r="C540">
        <v>78</v>
      </c>
      <c r="D540" t="s">
        <v>1553</v>
      </c>
      <c r="E540" t="str">
        <f>Tableau13[[#This Row],[FINESS géo]]&amp;" "&amp;Tableau13[[#This Row],[Raison sociale FINESS]]</f>
        <v>780826525 SSIAD ADMR DU PAYS D'YVELINE</v>
      </c>
      <c r="F540" t="s">
        <v>1499</v>
      </c>
      <c r="G540" t="s">
        <v>182</v>
      </c>
      <c r="H540" t="s">
        <v>1500</v>
      </c>
      <c r="I540">
        <v>58</v>
      </c>
      <c r="J540">
        <v>2</v>
      </c>
      <c r="K540">
        <v>0</v>
      </c>
      <c r="L540" t="s">
        <v>785</v>
      </c>
      <c r="M540">
        <v>78460</v>
      </c>
      <c r="N540">
        <v>78160</v>
      </c>
      <c r="O540" t="s">
        <v>887</v>
      </c>
      <c r="P540">
        <v>78125</v>
      </c>
      <c r="Q540">
        <v>78407</v>
      </c>
    </row>
    <row r="541" spans="1:17">
      <c r="A541">
        <v>780826525</v>
      </c>
      <c r="B541">
        <v>780826517</v>
      </c>
      <c r="C541">
        <v>78</v>
      </c>
      <c r="D541" t="s">
        <v>1553</v>
      </c>
      <c r="E541" t="str">
        <f>Tableau13[[#This Row],[FINESS géo]]&amp;" "&amp;Tableau13[[#This Row],[Raison sociale FINESS]]</f>
        <v>780826525 SSIAD ADMR DU PAYS D'YVELINE</v>
      </c>
      <c r="F541" t="s">
        <v>1499</v>
      </c>
      <c r="G541" t="s">
        <v>182</v>
      </c>
      <c r="H541" t="s">
        <v>1500</v>
      </c>
      <c r="I541">
        <v>58</v>
      </c>
      <c r="J541">
        <v>2</v>
      </c>
      <c r="K541">
        <v>0</v>
      </c>
      <c r="L541" t="s">
        <v>786</v>
      </c>
      <c r="M541">
        <v>78460</v>
      </c>
      <c r="N541">
        <v>78162</v>
      </c>
      <c r="O541" t="s">
        <v>905</v>
      </c>
      <c r="P541">
        <v>78125</v>
      </c>
      <c r="Q541">
        <v>78464</v>
      </c>
    </row>
    <row r="542" spans="1:17">
      <c r="A542">
        <v>780826525</v>
      </c>
      <c r="B542">
        <v>780826517</v>
      </c>
      <c r="C542">
        <v>78</v>
      </c>
      <c r="D542" t="s">
        <v>1553</v>
      </c>
      <c r="E542" t="str">
        <f>Tableau13[[#This Row],[FINESS géo]]&amp;" "&amp;Tableau13[[#This Row],[Raison sociale FINESS]]</f>
        <v>780826525 SSIAD ADMR DU PAYS D'YVELINE</v>
      </c>
      <c r="F542" t="s">
        <v>1499</v>
      </c>
      <c r="G542" t="s">
        <v>182</v>
      </c>
      <c r="H542" t="s">
        <v>1500</v>
      </c>
      <c r="I542">
        <v>58</v>
      </c>
      <c r="J542">
        <v>2</v>
      </c>
      <c r="K542">
        <v>0</v>
      </c>
      <c r="L542" t="s">
        <v>788</v>
      </c>
      <c r="M542">
        <v>78120</v>
      </c>
      <c r="N542">
        <v>78164</v>
      </c>
      <c r="O542" t="s">
        <v>908</v>
      </c>
      <c r="P542">
        <v>78125</v>
      </c>
      <c r="Q542">
        <v>78470</v>
      </c>
    </row>
    <row r="543" spans="1:17">
      <c r="A543">
        <v>780826525</v>
      </c>
      <c r="B543">
        <v>780826517</v>
      </c>
      <c r="C543">
        <v>78</v>
      </c>
      <c r="D543" t="s">
        <v>1553</v>
      </c>
      <c r="E543" t="str">
        <f>Tableau13[[#This Row],[FINESS géo]]&amp;" "&amp;Tableau13[[#This Row],[Raison sociale FINESS]]</f>
        <v>780826525 SSIAD ADMR DU PAYS D'YVELINE</v>
      </c>
      <c r="F543" t="s">
        <v>1499</v>
      </c>
      <c r="G543" t="s">
        <v>182</v>
      </c>
      <c r="H543" t="s">
        <v>1500</v>
      </c>
      <c r="I543">
        <v>58</v>
      </c>
      <c r="J543">
        <v>2</v>
      </c>
      <c r="K543">
        <v>0</v>
      </c>
      <c r="L543" t="s">
        <v>790</v>
      </c>
      <c r="M543">
        <v>78310</v>
      </c>
      <c r="N543">
        <v>78168</v>
      </c>
      <c r="O543" t="s">
        <v>917</v>
      </c>
      <c r="P543">
        <v>78125</v>
      </c>
      <c r="Q543">
        <v>78497</v>
      </c>
    </row>
    <row r="544" spans="1:17">
      <c r="A544">
        <v>780826525</v>
      </c>
      <c r="B544">
        <v>780826517</v>
      </c>
      <c r="C544">
        <v>78</v>
      </c>
      <c r="D544" t="s">
        <v>1553</v>
      </c>
      <c r="E544" t="str">
        <f>Tableau13[[#This Row],[FINESS géo]]&amp;" "&amp;Tableau13[[#This Row],[Raison sociale FINESS]]</f>
        <v>780826525 SSIAD ADMR DU PAYS D'YVELINE</v>
      </c>
      <c r="F544" t="s">
        <v>1499</v>
      </c>
      <c r="G544" t="s">
        <v>182</v>
      </c>
      <c r="H544" t="s">
        <v>1500</v>
      </c>
      <c r="I544">
        <v>58</v>
      </c>
      <c r="J544">
        <v>2</v>
      </c>
      <c r="K544">
        <v>0</v>
      </c>
      <c r="L544" t="s">
        <v>798</v>
      </c>
      <c r="M544">
        <v>78720</v>
      </c>
      <c r="N544">
        <v>78193</v>
      </c>
      <c r="O544" t="s">
        <v>925</v>
      </c>
      <c r="P544">
        <v>78125</v>
      </c>
      <c r="Q544">
        <v>78516</v>
      </c>
    </row>
    <row r="545" spans="1:17">
      <c r="A545">
        <v>780826525</v>
      </c>
      <c r="B545">
        <v>780826517</v>
      </c>
      <c r="C545">
        <v>78</v>
      </c>
      <c r="D545" t="s">
        <v>1553</v>
      </c>
      <c r="E545" t="str">
        <f>Tableau13[[#This Row],[FINESS géo]]&amp;" "&amp;Tableau13[[#This Row],[Raison sociale FINESS]]</f>
        <v>780826525 SSIAD ADMR DU PAYS D'YVELINE</v>
      </c>
      <c r="F545" t="s">
        <v>1499</v>
      </c>
      <c r="G545" t="s">
        <v>182</v>
      </c>
      <c r="H545" t="s">
        <v>1500</v>
      </c>
      <c r="I545">
        <v>58</v>
      </c>
      <c r="J545">
        <v>2</v>
      </c>
      <c r="K545">
        <v>0</v>
      </c>
      <c r="L545" t="s">
        <v>804</v>
      </c>
      <c r="M545">
        <v>78125</v>
      </c>
      <c r="N545">
        <v>78209</v>
      </c>
      <c r="O545" t="s">
        <v>939</v>
      </c>
      <c r="P545">
        <v>78125</v>
      </c>
      <c r="Q545">
        <v>78557</v>
      </c>
    </row>
    <row r="546" spans="1:17">
      <c r="A546">
        <v>780826525</v>
      </c>
      <c r="B546">
        <v>780826517</v>
      </c>
      <c r="C546">
        <v>78</v>
      </c>
      <c r="D546" t="s">
        <v>1553</v>
      </c>
      <c r="E546" t="str">
        <f>Tableau13[[#This Row],[FINESS géo]]&amp;" "&amp;Tableau13[[#This Row],[Raison sociale FINESS]]</f>
        <v>780826525 SSIAD ADMR DU PAYS D'YVELINE</v>
      </c>
      <c r="F546" t="s">
        <v>1499</v>
      </c>
      <c r="G546" t="s">
        <v>182</v>
      </c>
      <c r="H546" t="s">
        <v>1500</v>
      </c>
      <c r="I546">
        <v>58</v>
      </c>
      <c r="J546">
        <v>2</v>
      </c>
      <c r="K546">
        <v>0</v>
      </c>
      <c r="L546" t="s">
        <v>824</v>
      </c>
      <c r="M546">
        <v>78490</v>
      </c>
      <c r="N546">
        <v>78264</v>
      </c>
      <c r="O546" t="s">
        <v>943</v>
      </c>
      <c r="P546">
        <v>78610</v>
      </c>
      <c r="Q546">
        <v>78562</v>
      </c>
    </row>
    <row r="547" spans="1:17">
      <c r="A547">
        <v>780826525</v>
      </c>
      <c r="B547">
        <v>780826517</v>
      </c>
      <c r="C547">
        <v>78</v>
      </c>
      <c r="D547" t="s">
        <v>1553</v>
      </c>
      <c r="E547" t="str">
        <f>Tableau13[[#This Row],[FINESS géo]]&amp;" "&amp;Tableau13[[#This Row],[Raison sociale FINESS]]</f>
        <v>780826525 SSIAD ADMR DU PAYS D'YVELINE</v>
      </c>
      <c r="F547" t="s">
        <v>1499</v>
      </c>
      <c r="G547" t="s">
        <v>182</v>
      </c>
      <c r="H547" t="s">
        <v>1500</v>
      </c>
      <c r="I547">
        <v>58</v>
      </c>
      <c r="J547">
        <v>2</v>
      </c>
      <c r="K547">
        <v>0</v>
      </c>
      <c r="L547" t="s">
        <v>827</v>
      </c>
      <c r="M547">
        <v>78125</v>
      </c>
      <c r="N547">
        <v>78269</v>
      </c>
      <c r="O547" t="s">
        <v>976</v>
      </c>
      <c r="P547">
        <v>78125</v>
      </c>
      <c r="Q547">
        <v>78655</v>
      </c>
    </row>
    <row r="548" spans="1:17">
      <c r="A548">
        <v>780826525</v>
      </c>
      <c r="B548">
        <v>780826517</v>
      </c>
      <c r="C548">
        <v>78</v>
      </c>
      <c r="D548" t="s">
        <v>1553</v>
      </c>
      <c r="E548" t="str">
        <f>Tableau13[[#This Row],[FINESS géo]]&amp;" "&amp;Tableau13[[#This Row],[Raison sociale FINESS]]</f>
        <v>780826525 SSIAD ADMR DU PAYS D'YVELINE</v>
      </c>
      <c r="F548" t="s">
        <v>1499</v>
      </c>
      <c r="G548" t="s">
        <v>182</v>
      </c>
      <c r="H548" t="s">
        <v>1500</v>
      </c>
      <c r="I548">
        <v>58</v>
      </c>
      <c r="J548">
        <v>2</v>
      </c>
      <c r="K548">
        <v>0</v>
      </c>
      <c r="L548" t="s">
        <v>842</v>
      </c>
      <c r="M548">
        <v>78125</v>
      </c>
      <c r="N548">
        <v>78307</v>
      </c>
    </row>
    <row r="549" spans="1:17">
      <c r="A549">
        <v>780826525</v>
      </c>
      <c r="B549">
        <v>780826517</v>
      </c>
      <c r="C549">
        <v>78</v>
      </c>
      <c r="D549" t="s">
        <v>1553</v>
      </c>
      <c r="E549" t="str">
        <f>Tableau13[[#This Row],[FINESS géo]]&amp;" "&amp;Tableau13[[#This Row],[Raison sociale FINESS]]</f>
        <v>780826525 SSIAD ADMR DU PAYS D'YVELINE</v>
      </c>
      <c r="F549" t="s">
        <v>1499</v>
      </c>
      <c r="G549" t="s">
        <v>182</v>
      </c>
      <c r="H549" t="s">
        <v>1500</v>
      </c>
      <c r="I549">
        <v>58</v>
      </c>
      <c r="J549">
        <v>2</v>
      </c>
      <c r="K549">
        <v>0</v>
      </c>
      <c r="L549" t="s">
        <v>757</v>
      </c>
      <c r="M549">
        <v>78125</v>
      </c>
      <c r="N549">
        <v>78077</v>
      </c>
    </row>
    <row r="550" spans="1:17">
      <c r="A550">
        <v>780826525</v>
      </c>
      <c r="B550">
        <v>780826517</v>
      </c>
      <c r="C550">
        <v>78</v>
      </c>
      <c r="D550" t="s">
        <v>1553</v>
      </c>
      <c r="E550" t="str">
        <f>Tableau13[[#This Row],[FINESS géo]]&amp;" "&amp;Tableau13[[#This Row],[Raison sociale FINESS]]</f>
        <v>780826525 SSIAD ADMR DU PAYS D'YVELINE</v>
      </c>
      <c r="F550" t="s">
        <v>1499</v>
      </c>
      <c r="G550" t="s">
        <v>182</v>
      </c>
      <c r="H550" t="s">
        <v>1500</v>
      </c>
      <c r="I550">
        <v>58</v>
      </c>
      <c r="J550">
        <v>2</v>
      </c>
      <c r="K550">
        <v>0</v>
      </c>
      <c r="L550" t="s">
        <v>774</v>
      </c>
      <c r="M550">
        <v>78720</v>
      </c>
      <c r="N550">
        <v>78125</v>
      </c>
    </row>
    <row r="551" spans="1:17">
      <c r="A551">
        <v>780826525</v>
      </c>
      <c r="B551">
        <v>780826517</v>
      </c>
      <c r="C551">
        <v>78</v>
      </c>
      <c r="D551" t="s">
        <v>1553</v>
      </c>
      <c r="E551" t="str">
        <f>Tableau13[[#This Row],[FINESS géo]]&amp;" "&amp;Tableau13[[#This Row],[Raison sociale FINESS]]</f>
        <v>780826525 SSIAD ADMR DU PAYS D'YVELINE</v>
      </c>
      <c r="F551" t="s">
        <v>1499</v>
      </c>
      <c r="G551" t="s">
        <v>182</v>
      </c>
      <c r="H551" t="s">
        <v>1500</v>
      </c>
      <c r="I551">
        <v>58</v>
      </c>
      <c r="J551">
        <v>2</v>
      </c>
      <c r="K551">
        <v>0</v>
      </c>
      <c r="L551" t="s">
        <v>880</v>
      </c>
      <c r="M551">
        <v>78320</v>
      </c>
      <c r="N551">
        <v>78397</v>
      </c>
    </row>
    <row r="552" spans="1:17">
      <c r="A552">
        <v>780826525</v>
      </c>
      <c r="B552">
        <v>780826517</v>
      </c>
      <c r="C552">
        <v>78</v>
      </c>
      <c r="D552" t="s">
        <v>1553</v>
      </c>
      <c r="E552" t="str">
        <f>Tableau13[[#This Row],[FINESS géo]]&amp;" "&amp;Tableau13[[#This Row],[Raison sociale FINESS]]</f>
        <v>780826525 SSIAD ADMR DU PAYS D'YVELINE</v>
      </c>
      <c r="F552" t="s">
        <v>1499</v>
      </c>
      <c r="G552" t="s">
        <v>182</v>
      </c>
      <c r="H552" t="s">
        <v>1500</v>
      </c>
      <c r="I552">
        <v>58</v>
      </c>
      <c r="J552">
        <v>2</v>
      </c>
      <c r="K552">
        <v>0</v>
      </c>
      <c r="L552" t="s">
        <v>767</v>
      </c>
      <c r="M552">
        <v>78610</v>
      </c>
      <c r="N552">
        <v>78108</v>
      </c>
    </row>
    <row r="553" spans="1:17">
      <c r="A553">
        <v>780826525</v>
      </c>
      <c r="B553">
        <v>780826517</v>
      </c>
      <c r="C553">
        <v>78</v>
      </c>
      <c r="D553" t="s">
        <v>1553</v>
      </c>
      <c r="E553" t="str">
        <f>Tableau13[[#This Row],[FINESS géo]]&amp;" "&amp;Tableau13[[#This Row],[Raison sociale FINESS]]</f>
        <v>780826525 SSIAD ADMR DU PAYS D'YVELINE</v>
      </c>
      <c r="F553" t="s">
        <v>1499</v>
      </c>
      <c r="G553" t="s">
        <v>182</v>
      </c>
      <c r="H553" t="s">
        <v>1500</v>
      </c>
      <c r="I553">
        <v>58</v>
      </c>
      <c r="J553">
        <v>2</v>
      </c>
      <c r="K553">
        <v>0</v>
      </c>
      <c r="L553" t="s">
        <v>806</v>
      </c>
      <c r="M553">
        <v>78690</v>
      </c>
      <c r="N553">
        <v>78220</v>
      </c>
    </row>
    <row r="554" spans="1:17">
      <c r="A554">
        <v>780826525</v>
      </c>
      <c r="B554">
        <v>780826517</v>
      </c>
      <c r="C554">
        <v>78</v>
      </c>
      <c r="D554" t="s">
        <v>1553</v>
      </c>
      <c r="E554" t="str">
        <f>Tableau13[[#This Row],[FINESS géo]]&amp;" "&amp;Tableau13[[#This Row],[Raison sociale FINESS]]</f>
        <v>780826525 SSIAD ADMR DU PAYS D'YVELINE</v>
      </c>
      <c r="F554" t="s">
        <v>1499</v>
      </c>
      <c r="G554" t="s">
        <v>182</v>
      </c>
      <c r="H554" t="s">
        <v>1500</v>
      </c>
      <c r="I554">
        <v>58</v>
      </c>
      <c r="J554">
        <v>2</v>
      </c>
      <c r="K554">
        <v>0</v>
      </c>
      <c r="L554" t="s">
        <v>854</v>
      </c>
      <c r="M554">
        <v>78320</v>
      </c>
      <c r="N554">
        <v>78334</v>
      </c>
    </row>
    <row r="555" spans="1:17">
      <c r="A555">
        <v>780826525</v>
      </c>
      <c r="B555">
        <v>780826517</v>
      </c>
      <c r="C555">
        <v>78</v>
      </c>
      <c r="D555" t="s">
        <v>1553</v>
      </c>
      <c r="E555" t="str">
        <f>Tableau13[[#This Row],[FINESS géo]]&amp;" "&amp;Tableau13[[#This Row],[Raison sociale FINESS]]</f>
        <v>780826525 SSIAD ADMR DU PAYS D'YVELINE</v>
      </c>
      <c r="F555" t="s">
        <v>1499</v>
      </c>
      <c r="G555" t="s">
        <v>182</v>
      </c>
      <c r="H555" t="s">
        <v>1500</v>
      </c>
      <c r="I555">
        <v>58</v>
      </c>
      <c r="J555">
        <v>2</v>
      </c>
      <c r="K555">
        <v>0</v>
      </c>
      <c r="L555" t="s">
        <v>860</v>
      </c>
      <c r="M555">
        <v>78730</v>
      </c>
      <c r="N555">
        <v>78349</v>
      </c>
    </row>
    <row r="556" spans="1:17">
      <c r="A556">
        <v>780826525</v>
      </c>
      <c r="B556">
        <v>780826517</v>
      </c>
      <c r="C556">
        <v>78</v>
      </c>
      <c r="D556" t="s">
        <v>1553</v>
      </c>
      <c r="E556" t="str">
        <f>Tableau13[[#This Row],[FINESS géo]]&amp;" "&amp;Tableau13[[#This Row],[Raison sociale FINESS]]</f>
        <v>780826525 SSIAD ADMR DU PAYS D'YVELINE</v>
      </c>
      <c r="F556" t="s">
        <v>1499</v>
      </c>
      <c r="G556" t="s">
        <v>182</v>
      </c>
      <c r="H556" t="s">
        <v>1500</v>
      </c>
      <c r="I556">
        <v>58</v>
      </c>
      <c r="J556">
        <v>2</v>
      </c>
      <c r="K556">
        <v>0</v>
      </c>
      <c r="L556" t="s">
        <v>886</v>
      </c>
      <c r="M556">
        <v>78470</v>
      </c>
      <c r="N556">
        <v>78406</v>
      </c>
    </row>
    <row r="557" spans="1:17">
      <c r="A557">
        <v>780826525</v>
      </c>
      <c r="B557">
        <v>780826517</v>
      </c>
      <c r="C557">
        <v>78</v>
      </c>
      <c r="D557" t="s">
        <v>1553</v>
      </c>
      <c r="E557" t="str">
        <f>Tableau13[[#This Row],[FINESS géo]]&amp;" "&amp;Tableau13[[#This Row],[Raison sociale FINESS]]</f>
        <v>780826525 SSIAD ADMR DU PAYS D'YVELINE</v>
      </c>
      <c r="F557" t="s">
        <v>1499</v>
      </c>
      <c r="G557" t="s">
        <v>182</v>
      </c>
      <c r="H557" t="s">
        <v>1500</v>
      </c>
      <c r="I557">
        <v>58</v>
      </c>
      <c r="J557">
        <v>2</v>
      </c>
      <c r="K557">
        <v>0</v>
      </c>
      <c r="L557" t="s">
        <v>887</v>
      </c>
      <c r="M557">
        <v>78125</v>
      </c>
      <c r="N557">
        <v>78407</v>
      </c>
    </row>
    <row r="558" spans="1:17">
      <c r="A558">
        <v>780826525</v>
      </c>
      <c r="B558">
        <v>780826517</v>
      </c>
      <c r="C558">
        <v>78</v>
      </c>
      <c r="D558" t="s">
        <v>1553</v>
      </c>
      <c r="E558" t="str">
        <f>Tableau13[[#This Row],[FINESS géo]]&amp;" "&amp;Tableau13[[#This Row],[Raison sociale FINESS]]</f>
        <v>780826525 SSIAD ADMR DU PAYS D'YVELINE</v>
      </c>
      <c r="F558" t="s">
        <v>1499</v>
      </c>
      <c r="G558" t="s">
        <v>182</v>
      </c>
      <c r="H558" t="s">
        <v>1500</v>
      </c>
      <c r="I558">
        <v>58</v>
      </c>
      <c r="J558">
        <v>2</v>
      </c>
      <c r="K558">
        <v>0</v>
      </c>
      <c r="L558" t="s">
        <v>905</v>
      </c>
      <c r="M558">
        <v>78125</v>
      </c>
      <c r="N558">
        <v>78464</v>
      </c>
    </row>
    <row r="559" spans="1:17">
      <c r="A559">
        <v>780826525</v>
      </c>
      <c r="B559">
        <v>780826517</v>
      </c>
      <c r="C559">
        <v>78</v>
      </c>
      <c r="D559" t="s">
        <v>1553</v>
      </c>
      <c r="E559" t="str">
        <f>Tableau13[[#This Row],[FINESS géo]]&amp;" "&amp;Tableau13[[#This Row],[Raison sociale FINESS]]</f>
        <v>780826525 SSIAD ADMR DU PAYS D'YVELINE</v>
      </c>
      <c r="F559" t="s">
        <v>1499</v>
      </c>
      <c r="G559" t="s">
        <v>182</v>
      </c>
      <c r="H559" t="s">
        <v>1500</v>
      </c>
      <c r="I559">
        <v>58</v>
      </c>
      <c r="J559">
        <v>2</v>
      </c>
      <c r="K559">
        <v>0</v>
      </c>
      <c r="L559" t="s">
        <v>908</v>
      </c>
      <c r="M559">
        <v>78125</v>
      </c>
      <c r="N559">
        <v>78470</v>
      </c>
    </row>
    <row r="560" spans="1:17">
      <c r="A560">
        <v>780826525</v>
      </c>
      <c r="B560">
        <v>780826517</v>
      </c>
      <c r="C560">
        <v>78</v>
      </c>
      <c r="D560" t="s">
        <v>1553</v>
      </c>
      <c r="E560" t="str">
        <f>Tableau13[[#This Row],[FINESS géo]]&amp;" "&amp;Tableau13[[#This Row],[Raison sociale FINESS]]</f>
        <v>780826525 SSIAD ADMR DU PAYS D'YVELINE</v>
      </c>
      <c r="F560" t="s">
        <v>1499</v>
      </c>
      <c r="G560" t="s">
        <v>182</v>
      </c>
      <c r="H560" t="s">
        <v>1500</v>
      </c>
      <c r="I560">
        <v>58</v>
      </c>
      <c r="J560">
        <v>2</v>
      </c>
      <c r="K560">
        <v>0</v>
      </c>
      <c r="L560" t="s">
        <v>909</v>
      </c>
      <c r="M560">
        <v>78660</v>
      </c>
      <c r="N560">
        <v>78472</v>
      </c>
    </row>
    <row r="561" spans="1:14">
      <c r="A561">
        <v>780826525</v>
      </c>
      <c r="B561">
        <v>780826517</v>
      </c>
      <c r="C561">
        <v>78</v>
      </c>
      <c r="D561" t="s">
        <v>1553</v>
      </c>
      <c r="E561" t="str">
        <f>Tableau13[[#This Row],[FINESS géo]]&amp;" "&amp;Tableau13[[#This Row],[Raison sociale FINESS]]</f>
        <v>780826525 SSIAD ADMR DU PAYS D'YVELINE</v>
      </c>
      <c r="F561" t="s">
        <v>1499</v>
      </c>
      <c r="G561" t="s">
        <v>182</v>
      </c>
      <c r="H561" t="s">
        <v>1500</v>
      </c>
      <c r="I561">
        <v>58</v>
      </c>
      <c r="J561">
        <v>2</v>
      </c>
      <c r="K561">
        <v>0</v>
      </c>
      <c r="L561" t="s">
        <v>912</v>
      </c>
      <c r="M561">
        <v>78660</v>
      </c>
      <c r="N561">
        <v>78478</v>
      </c>
    </row>
    <row r="562" spans="1:14">
      <c r="A562">
        <v>780826525</v>
      </c>
      <c r="B562">
        <v>780826517</v>
      </c>
      <c r="C562">
        <v>78</v>
      </c>
      <c r="D562" t="s">
        <v>1553</v>
      </c>
      <c r="E562" t="str">
        <f>Tableau13[[#This Row],[FINESS géo]]&amp;" "&amp;Tableau13[[#This Row],[Raison sociale FINESS]]</f>
        <v>780826525 SSIAD ADMR DU PAYS D'YVELINE</v>
      </c>
      <c r="F562" t="s">
        <v>1499</v>
      </c>
      <c r="G562" t="s">
        <v>182</v>
      </c>
      <c r="H562" t="s">
        <v>1500</v>
      </c>
      <c r="I562">
        <v>58</v>
      </c>
      <c r="J562">
        <v>2</v>
      </c>
      <c r="K562">
        <v>0</v>
      </c>
      <c r="L562" t="s">
        <v>917</v>
      </c>
      <c r="M562">
        <v>78125</v>
      </c>
      <c r="N562">
        <v>78497</v>
      </c>
    </row>
    <row r="563" spans="1:14">
      <c r="A563">
        <v>780826525</v>
      </c>
      <c r="B563">
        <v>780826517</v>
      </c>
      <c r="C563">
        <v>78</v>
      </c>
      <c r="D563" t="s">
        <v>1553</v>
      </c>
      <c r="E563" t="str">
        <f>Tableau13[[#This Row],[FINESS géo]]&amp;" "&amp;Tableau13[[#This Row],[Raison sociale FINESS]]</f>
        <v>780826525 SSIAD ADMR DU PAYS D'YVELINE</v>
      </c>
      <c r="F563" t="s">
        <v>1499</v>
      </c>
      <c r="G563" t="s">
        <v>182</v>
      </c>
      <c r="H563" t="s">
        <v>1500</v>
      </c>
      <c r="I563">
        <v>58</v>
      </c>
      <c r="J563">
        <v>2</v>
      </c>
      <c r="K563">
        <v>0</v>
      </c>
      <c r="L563" t="s">
        <v>919</v>
      </c>
      <c r="M563">
        <v>78730</v>
      </c>
      <c r="N563">
        <v>78499</v>
      </c>
    </row>
    <row r="564" spans="1:14">
      <c r="A564">
        <v>780826525</v>
      </c>
      <c r="B564">
        <v>780826517</v>
      </c>
      <c r="C564">
        <v>78</v>
      </c>
      <c r="D564" t="s">
        <v>1553</v>
      </c>
      <c r="E564" t="str">
        <f>Tableau13[[#This Row],[FINESS géo]]&amp;" "&amp;Tableau13[[#This Row],[Raison sociale FINESS]]</f>
        <v>780826525 SSIAD ADMR DU PAYS D'YVELINE</v>
      </c>
      <c r="F564" t="s">
        <v>1499</v>
      </c>
      <c r="G564" t="s">
        <v>182</v>
      </c>
      <c r="H564" t="s">
        <v>1500</v>
      </c>
      <c r="I564">
        <v>58</v>
      </c>
      <c r="J564">
        <v>2</v>
      </c>
      <c r="K564">
        <v>0</v>
      </c>
      <c r="L564" t="s">
        <v>923</v>
      </c>
      <c r="M564">
        <v>78660</v>
      </c>
      <c r="N564">
        <v>78506</v>
      </c>
    </row>
    <row r="565" spans="1:14">
      <c r="A565">
        <v>780826525</v>
      </c>
      <c r="B565">
        <v>780826517</v>
      </c>
      <c r="C565">
        <v>78</v>
      </c>
      <c r="D565" t="s">
        <v>1553</v>
      </c>
      <c r="E565" t="str">
        <f>Tableau13[[#This Row],[FINESS géo]]&amp;" "&amp;Tableau13[[#This Row],[Raison sociale FINESS]]</f>
        <v>780826525 SSIAD ADMR DU PAYS D'YVELINE</v>
      </c>
      <c r="F565" t="s">
        <v>1499</v>
      </c>
      <c r="G565" t="s">
        <v>182</v>
      </c>
      <c r="H565" t="s">
        <v>1500</v>
      </c>
      <c r="I565">
        <v>58</v>
      </c>
      <c r="J565">
        <v>2</v>
      </c>
      <c r="K565">
        <v>0</v>
      </c>
      <c r="L565" t="s">
        <v>925</v>
      </c>
      <c r="M565">
        <v>78125</v>
      </c>
      <c r="N565">
        <v>78516</v>
      </c>
    </row>
    <row r="566" spans="1:14">
      <c r="A566">
        <v>780826525</v>
      </c>
      <c r="B566">
        <v>780826517</v>
      </c>
      <c r="C566">
        <v>78</v>
      </c>
      <c r="D566" t="s">
        <v>1553</v>
      </c>
      <c r="E566" t="str">
        <f>Tableau13[[#This Row],[FINESS géo]]&amp;" "&amp;Tableau13[[#This Row],[Raison sociale FINESS]]</f>
        <v>780826525 SSIAD ADMR DU PAYS D'YVELINE</v>
      </c>
      <c r="F566" t="s">
        <v>1499</v>
      </c>
      <c r="G566" t="s">
        <v>182</v>
      </c>
      <c r="H566" t="s">
        <v>1500</v>
      </c>
      <c r="I566">
        <v>58</v>
      </c>
      <c r="J566">
        <v>2</v>
      </c>
      <c r="K566">
        <v>0</v>
      </c>
      <c r="L566" t="s">
        <v>926</v>
      </c>
      <c r="M566">
        <v>78120</v>
      </c>
      <c r="N566">
        <v>78517</v>
      </c>
    </row>
    <row r="567" spans="1:14">
      <c r="A567">
        <v>780826525</v>
      </c>
      <c r="B567">
        <v>780826517</v>
      </c>
      <c r="C567">
        <v>78</v>
      </c>
      <c r="D567" t="s">
        <v>1553</v>
      </c>
      <c r="E567" t="str">
        <f>Tableau13[[#This Row],[FINESS géo]]&amp;" "&amp;Tableau13[[#This Row],[Raison sociale FINESS]]</f>
        <v>780826525 SSIAD ADMR DU PAYS D'YVELINE</v>
      </c>
      <c r="F567" t="s">
        <v>1499</v>
      </c>
      <c r="G567" t="s">
        <v>182</v>
      </c>
      <c r="H567" t="s">
        <v>1500</v>
      </c>
      <c r="I567">
        <v>58</v>
      </c>
      <c r="J567">
        <v>2</v>
      </c>
      <c r="K567">
        <v>0</v>
      </c>
      <c r="L567" t="s">
        <v>943</v>
      </c>
      <c r="M567">
        <v>78610</v>
      </c>
      <c r="N567">
        <v>78562</v>
      </c>
    </row>
    <row r="568" spans="1:14">
      <c r="A568">
        <v>780826525</v>
      </c>
      <c r="B568">
        <v>780826517</v>
      </c>
      <c r="C568">
        <v>78</v>
      </c>
      <c r="D568" t="s">
        <v>1553</v>
      </c>
      <c r="E568" t="str">
        <f>Tableau13[[#This Row],[FINESS géo]]&amp;" "&amp;Tableau13[[#This Row],[Raison sociale FINESS]]</f>
        <v>780826525 SSIAD ADMR DU PAYS D'YVELINE</v>
      </c>
      <c r="F568" t="s">
        <v>1499</v>
      </c>
      <c r="G568" t="s">
        <v>182</v>
      </c>
      <c r="H568" t="s">
        <v>1500</v>
      </c>
      <c r="I568">
        <v>58</v>
      </c>
      <c r="J568">
        <v>2</v>
      </c>
      <c r="K568">
        <v>0</v>
      </c>
      <c r="L568" t="s">
        <v>934</v>
      </c>
      <c r="M568">
        <v>78730</v>
      </c>
      <c r="N568">
        <v>78537</v>
      </c>
    </row>
    <row r="569" spans="1:14">
      <c r="A569">
        <v>780826525</v>
      </c>
      <c r="B569">
        <v>780826517</v>
      </c>
      <c r="C569">
        <v>78</v>
      </c>
      <c r="D569" t="s">
        <v>1553</v>
      </c>
      <c r="E569" t="str">
        <f>Tableau13[[#This Row],[FINESS géo]]&amp;" "&amp;Tableau13[[#This Row],[Raison sociale FINESS]]</f>
        <v>780826525 SSIAD ADMR DU PAYS D'YVELINE</v>
      </c>
      <c r="F569" t="s">
        <v>1499</v>
      </c>
      <c r="G569" t="s">
        <v>182</v>
      </c>
      <c r="H569" t="s">
        <v>1500</v>
      </c>
      <c r="I569">
        <v>58</v>
      </c>
      <c r="J569">
        <v>2</v>
      </c>
      <c r="K569">
        <v>0</v>
      </c>
      <c r="L569" t="s">
        <v>946</v>
      </c>
      <c r="M569">
        <v>78730</v>
      </c>
      <c r="N569">
        <v>78569</v>
      </c>
    </row>
    <row r="570" spans="1:14">
      <c r="A570">
        <v>780826525</v>
      </c>
      <c r="B570">
        <v>780826517</v>
      </c>
      <c r="C570">
        <v>78</v>
      </c>
      <c r="D570" t="s">
        <v>1553</v>
      </c>
      <c r="E570" t="str">
        <f>Tableau13[[#This Row],[FINESS géo]]&amp;" "&amp;Tableau13[[#This Row],[Raison sociale FINESS]]</f>
        <v>780826525 SSIAD ADMR DU PAYS D'YVELINE</v>
      </c>
      <c r="F570" t="s">
        <v>1499</v>
      </c>
      <c r="G570" t="s">
        <v>182</v>
      </c>
      <c r="H570" t="s">
        <v>1500</v>
      </c>
      <c r="I570">
        <v>58</v>
      </c>
      <c r="J570">
        <v>2</v>
      </c>
      <c r="K570">
        <v>0</v>
      </c>
      <c r="L570" t="s">
        <v>936</v>
      </c>
      <c r="M570">
        <v>78720</v>
      </c>
      <c r="N570">
        <v>78548</v>
      </c>
    </row>
    <row r="571" spans="1:14">
      <c r="A571">
        <v>780826525</v>
      </c>
      <c r="B571">
        <v>780826517</v>
      </c>
      <c r="C571">
        <v>78</v>
      </c>
      <c r="D571" t="s">
        <v>1553</v>
      </c>
      <c r="E571" t="str">
        <f>Tableau13[[#This Row],[FINESS géo]]&amp;" "&amp;Tableau13[[#This Row],[Raison sociale FINESS]]</f>
        <v>780826525 SSIAD ADMR DU PAYS D'YVELINE</v>
      </c>
      <c r="F571" t="s">
        <v>1499</v>
      </c>
      <c r="G571" t="s">
        <v>182</v>
      </c>
      <c r="H571" t="s">
        <v>1500</v>
      </c>
      <c r="I571">
        <v>58</v>
      </c>
      <c r="J571">
        <v>2</v>
      </c>
      <c r="K571">
        <v>0</v>
      </c>
      <c r="L571" t="s">
        <v>939</v>
      </c>
      <c r="M571">
        <v>78125</v>
      </c>
      <c r="N571">
        <v>78557</v>
      </c>
    </row>
    <row r="572" spans="1:14">
      <c r="A572">
        <v>780826525</v>
      </c>
      <c r="B572">
        <v>780826517</v>
      </c>
      <c r="C572">
        <v>78</v>
      </c>
      <c r="D572" t="s">
        <v>1553</v>
      </c>
      <c r="E572" t="str">
        <f>Tableau13[[#This Row],[FINESS géo]]&amp;" "&amp;Tableau13[[#This Row],[Raison sociale FINESS]]</f>
        <v>780826525 SSIAD ADMR DU PAYS D'YVELINE</v>
      </c>
      <c r="F572" t="s">
        <v>1499</v>
      </c>
      <c r="G572" t="s">
        <v>182</v>
      </c>
      <c r="H572" t="s">
        <v>1500</v>
      </c>
      <c r="I572">
        <v>58</v>
      </c>
      <c r="J572">
        <v>2</v>
      </c>
      <c r="K572">
        <v>0</v>
      </c>
      <c r="L572" t="s">
        <v>942</v>
      </c>
      <c r="M572">
        <v>78470</v>
      </c>
      <c r="N572">
        <v>78561</v>
      </c>
    </row>
    <row r="573" spans="1:14">
      <c r="A573">
        <v>780826525</v>
      </c>
      <c r="B573">
        <v>780826517</v>
      </c>
      <c r="C573">
        <v>78</v>
      </c>
      <c r="D573" t="s">
        <v>1553</v>
      </c>
      <c r="E573" t="str">
        <f>Tableau13[[#This Row],[FINESS géo]]&amp;" "&amp;Tableau13[[#This Row],[Raison sociale FINESS]]</f>
        <v>780826525 SSIAD ADMR DU PAYS D'YVELINE</v>
      </c>
      <c r="F573" t="s">
        <v>1499</v>
      </c>
      <c r="G573" t="s">
        <v>182</v>
      </c>
      <c r="H573" t="s">
        <v>1500</v>
      </c>
      <c r="I573">
        <v>58</v>
      </c>
      <c r="J573">
        <v>2</v>
      </c>
      <c r="K573">
        <v>0</v>
      </c>
      <c r="L573" t="s">
        <v>943</v>
      </c>
      <c r="M573">
        <v>78610</v>
      </c>
      <c r="N573">
        <v>78562</v>
      </c>
    </row>
    <row r="574" spans="1:14">
      <c r="A574">
        <v>780826525</v>
      </c>
      <c r="B574">
        <v>780826517</v>
      </c>
      <c r="C574">
        <v>78</v>
      </c>
      <c r="D574" t="s">
        <v>1553</v>
      </c>
      <c r="E574" t="str">
        <f>Tableau13[[#This Row],[FINESS géo]]&amp;" "&amp;Tableau13[[#This Row],[Raison sociale FINESS]]</f>
        <v>780826525 SSIAD ADMR DU PAYS D'YVELINE</v>
      </c>
      <c r="F574" t="s">
        <v>1499</v>
      </c>
      <c r="G574" t="s">
        <v>182</v>
      </c>
      <c r="H574" t="s">
        <v>1500</v>
      </c>
      <c r="I574">
        <v>58</v>
      </c>
      <c r="J574">
        <v>2</v>
      </c>
      <c r="K574">
        <v>0</v>
      </c>
      <c r="L574" t="s">
        <v>944</v>
      </c>
      <c r="M574">
        <v>78660</v>
      </c>
      <c r="N574">
        <v>78564</v>
      </c>
    </row>
    <row r="575" spans="1:14">
      <c r="A575">
        <v>780826525</v>
      </c>
      <c r="B575">
        <v>780826517</v>
      </c>
      <c r="C575">
        <v>78</v>
      </c>
      <c r="D575" t="s">
        <v>1553</v>
      </c>
      <c r="E575" t="str">
        <f>Tableau13[[#This Row],[FINESS géo]]&amp;" "&amp;Tableau13[[#This Row],[Raison sociale FINESS]]</f>
        <v>780826525 SSIAD ADMR DU PAYS D'YVELINE</v>
      </c>
      <c r="F575" t="s">
        <v>1499</v>
      </c>
      <c r="G575" t="s">
        <v>182</v>
      </c>
      <c r="H575" t="s">
        <v>1500</v>
      </c>
      <c r="I575">
        <v>58</v>
      </c>
      <c r="J575">
        <v>2</v>
      </c>
      <c r="K575">
        <v>0</v>
      </c>
      <c r="L575" t="s">
        <v>948</v>
      </c>
      <c r="M575">
        <v>78470</v>
      </c>
      <c r="N575">
        <v>78575</v>
      </c>
    </row>
    <row r="576" spans="1:14">
      <c r="A576">
        <v>780826525</v>
      </c>
      <c r="B576">
        <v>780826517</v>
      </c>
      <c r="C576">
        <v>78</v>
      </c>
      <c r="D576" t="s">
        <v>1553</v>
      </c>
      <c r="E576" t="str">
        <f>Tableau13[[#This Row],[FINESS géo]]&amp;" "&amp;Tableau13[[#This Row],[Raison sociale FINESS]]</f>
        <v>780826525 SSIAD ADMR DU PAYS D'YVELINE</v>
      </c>
      <c r="F576" t="s">
        <v>1499</v>
      </c>
      <c r="G576" t="s">
        <v>182</v>
      </c>
      <c r="H576" t="s">
        <v>1500</v>
      </c>
      <c r="I576">
        <v>58</v>
      </c>
      <c r="J576">
        <v>2</v>
      </c>
      <c r="K576">
        <v>0</v>
      </c>
      <c r="L576" t="s">
        <v>952</v>
      </c>
      <c r="M576">
        <v>78720</v>
      </c>
      <c r="N576">
        <v>78590</v>
      </c>
    </row>
    <row r="577" spans="1:17">
      <c r="A577">
        <v>780826525</v>
      </c>
      <c r="B577">
        <v>780826517</v>
      </c>
      <c r="C577">
        <v>78</v>
      </c>
      <c r="D577" t="s">
        <v>1553</v>
      </c>
      <c r="E577" t="str">
        <f>Tableau13[[#This Row],[FINESS géo]]&amp;" "&amp;Tableau13[[#This Row],[Raison sociale FINESS]]</f>
        <v>780826525 SSIAD ADMR DU PAYS D'YVELINE</v>
      </c>
      <c r="F577" t="s">
        <v>1499</v>
      </c>
      <c r="G577" t="s">
        <v>182</v>
      </c>
      <c r="H577" t="s">
        <v>1500</v>
      </c>
      <c r="I577">
        <v>58</v>
      </c>
      <c r="J577">
        <v>2</v>
      </c>
      <c r="K577">
        <v>0</v>
      </c>
      <c r="L577" t="s">
        <v>955</v>
      </c>
      <c r="M577">
        <v>78120</v>
      </c>
      <c r="N577">
        <v>78601</v>
      </c>
    </row>
    <row r="578" spans="1:17">
      <c r="A578">
        <v>780826525</v>
      </c>
      <c r="B578">
        <v>780826517</v>
      </c>
      <c r="C578">
        <v>78</v>
      </c>
      <c r="D578" t="s">
        <v>1553</v>
      </c>
      <c r="E578" t="str">
        <f>Tableau13[[#This Row],[FINESS géo]]&amp;" "&amp;Tableau13[[#This Row],[Raison sociale FINESS]]</f>
        <v>780826525 SSIAD ADMR DU PAYS D'YVELINE</v>
      </c>
      <c r="F578" t="s">
        <v>1499</v>
      </c>
      <c r="G578" t="s">
        <v>182</v>
      </c>
      <c r="H578" t="s">
        <v>1500</v>
      </c>
      <c r="I578">
        <v>58</v>
      </c>
      <c r="J578">
        <v>2</v>
      </c>
      <c r="K578">
        <v>0</v>
      </c>
      <c r="L578" t="s">
        <v>976</v>
      </c>
      <c r="M578">
        <v>78125</v>
      </c>
      <c r="N578">
        <v>78655</v>
      </c>
    </row>
    <row r="579" spans="1:17">
      <c r="A579">
        <v>780001541</v>
      </c>
      <c r="B579">
        <v>780110052</v>
      </c>
      <c r="C579">
        <v>78</v>
      </c>
      <c r="D579" t="s">
        <v>1554</v>
      </c>
      <c r="E579" t="str">
        <f>Tableau13[[#This Row],[FINESS géo]]&amp;" "&amp;Tableau13[[#This Row],[Raison sociale FINESS]]</f>
        <v>780001541 SSIAD CH DE RAMBOUILLET</v>
      </c>
      <c r="F579" t="s">
        <v>1499</v>
      </c>
      <c r="G579" t="s">
        <v>182</v>
      </c>
      <c r="H579" t="s">
        <v>1511</v>
      </c>
      <c r="I579">
        <v>65</v>
      </c>
      <c r="J579">
        <v>5</v>
      </c>
      <c r="K579">
        <v>10</v>
      </c>
      <c r="L579" t="s">
        <v>926</v>
      </c>
      <c r="M579">
        <v>78120</v>
      </c>
      <c r="N579">
        <v>78517</v>
      </c>
      <c r="O579" t="s">
        <v>926</v>
      </c>
      <c r="P579">
        <v>78120</v>
      </c>
      <c r="Q579">
        <v>78517</v>
      </c>
    </row>
    <row r="580" spans="1:17">
      <c r="A580">
        <v>780824322</v>
      </c>
      <c r="B580">
        <v>780028569</v>
      </c>
      <c r="C580">
        <v>78</v>
      </c>
      <c r="D580" t="s">
        <v>1555</v>
      </c>
      <c r="E580" t="str">
        <f>Tableau13[[#This Row],[FINESS géo]]&amp;" "&amp;Tableau13[[#This Row],[Raison sociale FINESS]]</f>
        <v>780824322 SSIAD CHAVILLE-VIROFLAY SITE VIROFLAY</v>
      </c>
      <c r="F580" t="s">
        <v>1499</v>
      </c>
      <c r="G580" t="s">
        <v>182</v>
      </c>
      <c r="H580" t="s">
        <v>1511</v>
      </c>
      <c r="I580">
        <v>90</v>
      </c>
      <c r="J580">
        <v>10</v>
      </c>
      <c r="K580">
        <v>0</v>
      </c>
      <c r="L580" t="s">
        <v>983</v>
      </c>
      <c r="M580">
        <v>78220</v>
      </c>
      <c r="N580">
        <v>78686</v>
      </c>
      <c r="O580" t="s">
        <v>983</v>
      </c>
      <c r="P580">
        <v>78220</v>
      </c>
      <c r="Q580">
        <v>78686</v>
      </c>
    </row>
    <row r="581" spans="1:17">
      <c r="A581">
        <v>780824322</v>
      </c>
      <c r="B581">
        <v>780028569</v>
      </c>
      <c r="C581">
        <v>92</v>
      </c>
      <c r="D581" t="s">
        <v>1555</v>
      </c>
      <c r="E581" t="str">
        <f>Tableau13[[#This Row],[FINESS géo]]&amp;" "&amp;Tableau13[[#This Row],[Raison sociale FINESS]]</f>
        <v>780824322 SSIAD CHAVILLE-VIROFLAY SITE VIROFLAY</v>
      </c>
      <c r="F581" t="s">
        <v>1499</v>
      </c>
      <c r="G581" t="s">
        <v>182</v>
      </c>
      <c r="H581" t="s">
        <v>1511</v>
      </c>
      <c r="I581">
        <v>90</v>
      </c>
      <c r="J581">
        <v>10</v>
      </c>
      <c r="K581">
        <v>0</v>
      </c>
      <c r="L581" t="s">
        <v>1186</v>
      </c>
      <c r="M581">
        <v>92370</v>
      </c>
      <c r="N581">
        <v>92022</v>
      </c>
      <c r="O581" t="s">
        <v>1186</v>
      </c>
      <c r="P581">
        <v>92370</v>
      </c>
      <c r="Q581">
        <v>92022</v>
      </c>
    </row>
    <row r="582" spans="1:17">
      <c r="A582">
        <v>780802245</v>
      </c>
      <c r="B582">
        <v>780000790</v>
      </c>
      <c r="C582">
        <v>78</v>
      </c>
      <c r="D582" t="s">
        <v>1556</v>
      </c>
      <c r="E582" t="str">
        <f>Tableau13[[#This Row],[FINESS géo]]&amp;" "&amp;Tableau13[[#This Row],[Raison sociale FINESS]]</f>
        <v>780802245 SSIAD DE CONFLANS-SAINTE-HONORINE</v>
      </c>
      <c r="F582" t="s">
        <v>1499</v>
      </c>
      <c r="G582" t="s">
        <v>182</v>
      </c>
      <c r="H582" t="s">
        <v>1511</v>
      </c>
      <c r="I582">
        <v>80</v>
      </c>
      <c r="J582">
        <v>0</v>
      </c>
      <c r="K582">
        <v>10</v>
      </c>
      <c r="L582" t="s">
        <v>792</v>
      </c>
      <c r="M582">
        <v>78700</v>
      </c>
      <c r="N582">
        <v>78172</v>
      </c>
    </row>
    <row r="583" spans="1:17">
      <c r="A583">
        <v>780802245</v>
      </c>
      <c r="B583">
        <v>780000790</v>
      </c>
      <c r="C583">
        <v>78</v>
      </c>
      <c r="D583" t="s">
        <v>1556</v>
      </c>
      <c r="E583" t="str">
        <f>Tableau13[[#This Row],[FINESS géo]]&amp;" "&amp;Tableau13[[#This Row],[Raison sociale FINESS]]</f>
        <v>780802245 SSIAD DE CONFLANS-SAINTE-HONORINE</v>
      </c>
      <c r="F583" t="s">
        <v>1499</v>
      </c>
      <c r="G583" t="s">
        <v>182</v>
      </c>
      <c r="H583" t="s">
        <v>1511</v>
      </c>
      <c r="I583">
        <v>80</v>
      </c>
      <c r="J583">
        <v>0</v>
      </c>
      <c r="K583">
        <v>10</v>
      </c>
      <c r="L583" t="s">
        <v>731</v>
      </c>
      <c r="M583">
        <v>78260</v>
      </c>
      <c r="N583">
        <v>78005</v>
      </c>
    </row>
    <row r="584" spans="1:17">
      <c r="A584">
        <v>780802245</v>
      </c>
      <c r="B584">
        <v>780000790</v>
      </c>
      <c r="C584">
        <v>78</v>
      </c>
      <c r="D584" t="s">
        <v>1556</v>
      </c>
      <c r="E584" t="str">
        <f>Tableau13[[#This Row],[FINESS géo]]&amp;" "&amp;Tableau13[[#This Row],[Raison sociale FINESS]]</f>
        <v>780802245 SSIAD DE CONFLANS-SAINTE-HONORINE</v>
      </c>
      <c r="F584" t="s">
        <v>1499</v>
      </c>
      <c r="G584" t="s">
        <v>182</v>
      </c>
      <c r="H584" t="s">
        <v>1511</v>
      </c>
      <c r="I584">
        <v>80</v>
      </c>
      <c r="J584">
        <v>0</v>
      </c>
      <c r="K584">
        <v>10</v>
      </c>
      <c r="L584" t="s">
        <v>736</v>
      </c>
      <c r="M584">
        <v>78570</v>
      </c>
      <c r="N584">
        <v>78015</v>
      </c>
    </row>
    <row r="585" spans="1:17">
      <c r="A585">
        <v>780802245</v>
      </c>
      <c r="B585">
        <v>780000790</v>
      </c>
      <c r="C585">
        <v>78</v>
      </c>
      <c r="D585" t="s">
        <v>1556</v>
      </c>
      <c r="E585" t="str">
        <f>Tableau13[[#This Row],[FINESS géo]]&amp;" "&amp;Tableau13[[#This Row],[Raison sociale FINESS]]</f>
        <v>780802245 SSIAD DE CONFLANS-SAINTE-HONORINE</v>
      </c>
      <c r="F585" t="s">
        <v>1499</v>
      </c>
      <c r="G585" t="s">
        <v>182</v>
      </c>
      <c r="H585" t="s">
        <v>1511</v>
      </c>
      <c r="I585">
        <v>80</v>
      </c>
      <c r="J585">
        <v>0</v>
      </c>
      <c r="K585">
        <v>10</v>
      </c>
      <c r="L585" t="s">
        <v>772</v>
      </c>
      <c r="M585">
        <v>78955</v>
      </c>
      <c r="N585">
        <v>78123</v>
      </c>
    </row>
    <row r="586" spans="1:17">
      <c r="A586">
        <v>780802245</v>
      </c>
      <c r="B586">
        <v>780000790</v>
      </c>
      <c r="C586">
        <v>78</v>
      </c>
      <c r="D586" t="s">
        <v>1556</v>
      </c>
      <c r="E586" t="str">
        <f>Tableau13[[#This Row],[FINESS géo]]&amp;" "&amp;Tableau13[[#This Row],[Raison sociale FINESS]]</f>
        <v>780802245 SSIAD DE CONFLANS-SAINTE-HONORINE</v>
      </c>
      <c r="F586" t="s">
        <v>1499</v>
      </c>
      <c r="G586" t="s">
        <v>182</v>
      </c>
      <c r="H586" t="s">
        <v>1511</v>
      </c>
      <c r="I586">
        <v>80</v>
      </c>
      <c r="J586">
        <v>0</v>
      </c>
      <c r="K586">
        <v>10</v>
      </c>
      <c r="L586" t="s">
        <v>779</v>
      </c>
      <c r="M586">
        <v>78130</v>
      </c>
      <c r="N586">
        <v>78140</v>
      </c>
    </row>
    <row r="587" spans="1:17">
      <c r="A587">
        <v>780802245</v>
      </c>
      <c r="B587">
        <v>780000790</v>
      </c>
      <c r="C587">
        <v>78</v>
      </c>
      <c r="D587" t="s">
        <v>1556</v>
      </c>
      <c r="E587" t="str">
        <f>Tableau13[[#This Row],[FINESS géo]]&amp;" "&amp;Tableau13[[#This Row],[Raison sociale FINESS]]</f>
        <v>780802245 SSIAD DE CONFLANS-SAINTE-HONORINE</v>
      </c>
      <c r="F587" t="s">
        <v>1499</v>
      </c>
      <c r="G587" t="s">
        <v>182</v>
      </c>
      <c r="H587" t="s">
        <v>1511</v>
      </c>
      <c r="I587">
        <v>80</v>
      </c>
      <c r="J587">
        <v>0</v>
      </c>
      <c r="K587">
        <v>10</v>
      </c>
      <c r="L587" t="s">
        <v>778</v>
      </c>
      <c r="M587">
        <v>78570</v>
      </c>
      <c r="N587">
        <v>78138</v>
      </c>
    </row>
    <row r="588" spans="1:17">
      <c r="A588">
        <v>780802245</v>
      </c>
      <c r="B588">
        <v>780000790</v>
      </c>
      <c r="C588">
        <v>78</v>
      </c>
      <c r="D588" t="s">
        <v>1556</v>
      </c>
      <c r="E588" t="str">
        <f>Tableau13[[#This Row],[FINESS géo]]&amp;" "&amp;Tableau13[[#This Row],[Raison sociale FINESS]]</f>
        <v>780802245 SSIAD DE CONFLANS-SAINTE-HONORINE</v>
      </c>
      <c r="F588" t="s">
        <v>1499</v>
      </c>
      <c r="G588" t="s">
        <v>182</v>
      </c>
      <c r="H588" t="s">
        <v>1511</v>
      </c>
      <c r="I588">
        <v>80</v>
      </c>
      <c r="J588">
        <v>0</v>
      </c>
      <c r="K588">
        <v>10</v>
      </c>
      <c r="L588" t="s">
        <v>795</v>
      </c>
      <c r="M588">
        <v>78121</v>
      </c>
      <c r="N588">
        <v>78189</v>
      </c>
    </row>
    <row r="589" spans="1:17">
      <c r="A589">
        <v>780802245</v>
      </c>
      <c r="B589">
        <v>780000790</v>
      </c>
      <c r="C589">
        <v>78</v>
      </c>
      <c r="D589" t="s">
        <v>1556</v>
      </c>
      <c r="E589" t="str">
        <f>Tableau13[[#This Row],[FINESS géo]]&amp;" "&amp;Tableau13[[#This Row],[Raison sociale FINESS]]</f>
        <v>780802245 SSIAD DE CONFLANS-SAINTE-HONORINE</v>
      </c>
      <c r="F589" t="s">
        <v>1499</v>
      </c>
      <c r="G589" t="s">
        <v>182</v>
      </c>
      <c r="H589" t="s">
        <v>1511</v>
      </c>
      <c r="I589">
        <v>80</v>
      </c>
      <c r="J589">
        <v>0</v>
      </c>
      <c r="K589">
        <v>10</v>
      </c>
      <c r="L589" t="s">
        <v>734</v>
      </c>
      <c r="M589">
        <v>78580</v>
      </c>
      <c r="N589">
        <v>78010</v>
      </c>
    </row>
    <row r="590" spans="1:17">
      <c r="A590">
        <v>780802245</v>
      </c>
      <c r="B590">
        <v>780000790</v>
      </c>
      <c r="C590">
        <v>78</v>
      </c>
      <c r="D590" t="s">
        <v>1556</v>
      </c>
      <c r="E590" t="str">
        <f>Tableau13[[#This Row],[FINESS géo]]&amp;" "&amp;Tableau13[[#This Row],[Raison sociale FINESS]]</f>
        <v>780802245 SSIAD DE CONFLANS-SAINTE-HONORINE</v>
      </c>
      <c r="F590" t="s">
        <v>1499</v>
      </c>
      <c r="G590" t="s">
        <v>182</v>
      </c>
      <c r="H590" t="s">
        <v>1511</v>
      </c>
      <c r="I590">
        <v>80</v>
      </c>
      <c r="J590">
        <v>0</v>
      </c>
      <c r="K590">
        <v>10</v>
      </c>
      <c r="L590" t="s">
        <v>873</v>
      </c>
      <c r="M590">
        <v>78780</v>
      </c>
      <c r="N590">
        <v>78382</v>
      </c>
    </row>
    <row r="591" spans="1:17">
      <c r="A591">
        <v>780802245</v>
      </c>
      <c r="B591">
        <v>780000790</v>
      </c>
      <c r="C591">
        <v>78</v>
      </c>
      <c r="D591" t="s">
        <v>1556</v>
      </c>
      <c r="E591" t="str">
        <f>Tableau13[[#This Row],[FINESS géo]]&amp;" "&amp;Tableau13[[#This Row],[Raison sociale FINESS]]</f>
        <v>780802245 SSIAD DE CONFLANS-SAINTE-HONORINE</v>
      </c>
      <c r="F591" t="s">
        <v>1499</v>
      </c>
      <c r="G591" t="s">
        <v>182</v>
      </c>
      <c r="H591" t="s">
        <v>1511</v>
      </c>
      <c r="I591">
        <v>80</v>
      </c>
      <c r="J591">
        <v>0</v>
      </c>
      <c r="K591">
        <v>10</v>
      </c>
      <c r="L591" t="s">
        <v>875</v>
      </c>
      <c r="M591">
        <v>78670</v>
      </c>
      <c r="N591">
        <v>78384</v>
      </c>
    </row>
    <row r="592" spans="1:17">
      <c r="A592">
        <v>780802245</v>
      </c>
      <c r="B592">
        <v>780000790</v>
      </c>
      <c r="C592">
        <v>78</v>
      </c>
      <c r="D592" t="s">
        <v>1556</v>
      </c>
      <c r="E592" t="str">
        <f>Tableau13[[#This Row],[FINESS géo]]&amp;" "&amp;Tableau13[[#This Row],[Raison sociale FINESS]]</f>
        <v>780802245 SSIAD DE CONFLANS-SAINTE-HONORINE</v>
      </c>
      <c r="F592" t="s">
        <v>1499</v>
      </c>
      <c r="G592" t="s">
        <v>182</v>
      </c>
      <c r="H592" t="s">
        <v>1511</v>
      </c>
      <c r="I592">
        <v>80</v>
      </c>
      <c r="J592">
        <v>0</v>
      </c>
      <c r="K592">
        <v>10</v>
      </c>
      <c r="L592" t="s">
        <v>895</v>
      </c>
      <c r="M592">
        <v>78630</v>
      </c>
      <c r="N592">
        <v>78431</v>
      </c>
    </row>
    <row r="593" spans="1:17">
      <c r="A593">
        <v>780802245</v>
      </c>
      <c r="B593">
        <v>780000790</v>
      </c>
      <c r="C593">
        <v>78</v>
      </c>
      <c r="D593" t="s">
        <v>1556</v>
      </c>
      <c r="E593" t="str">
        <f>Tableau13[[#This Row],[FINESS géo]]&amp;" "&amp;Tableau13[[#This Row],[Raison sociale FINESS]]</f>
        <v>780802245 SSIAD DE CONFLANS-SAINTE-HONORINE</v>
      </c>
      <c r="F593" t="s">
        <v>1499</v>
      </c>
      <c r="G593" t="s">
        <v>182</v>
      </c>
      <c r="H593" t="s">
        <v>1511</v>
      </c>
      <c r="I593">
        <v>80</v>
      </c>
      <c r="J593">
        <v>0</v>
      </c>
      <c r="K593">
        <v>10</v>
      </c>
      <c r="L593" t="s">
        <v>918</v>
      </c>
      <c r="M593">
        <v>78300</v>
      </c>
      <c r="N593">
        <v>78498</v>
      </c>
    </row>
    <row r="594" spans="1:17">
      <c r="A594">
        <v>780802245</v>
      </c>
      <c r="B594">
        <v>780000790</v>
      </c>
      <c r="C594">
        <v>78</v>
      </c>
      <c r="D594" t="s">
        <v>1556</v>
      </c>
      <c r="E594" t="str">
        <f>Tableau13[[#This Row],[FINESS géo]]&amp;" "&amp;Tableau13[[#This Row],[Raison sociale FINESS]]</f>
        <v>780802245 SSIAD DE CONFLANS-SAINTE-HONORINE</v>
      </c>
      <c r="F594" t="s">
        <v>1499</v>
      </c>
      <c r="G594" t="s">
        <v>182</v>
      </c>
      <c r="H594" t="s">
        <v>1511</v>
      </c>
      <c r="I594">
        <v>80</v>
      </c>
      <c r="J594">
        <v>0</v>
      </c>
      <c r="K594">
        <v>10</v>
      </c>
      <c r="L594" t="s">
        <v>966</v>
      </c>
      <c r="M594">
        <v>78510</v>
      </c>
      <c r="N594">
        <v>78624</v>
      </c>
    </row>
    <row r="595" spans="1:17">
      <c r="A595">
        <v>780802245</v>
      </c>
      <c r="B595">
        <v>780000790</v>
      </c>
      <c r="C595">
        <v>78</v>
      </c>
      <c r="D595" t="s">
        <v>1556</v>
      </c>
      <c r="E595" t="str">
        <f>Tableau13[[#This Row],[FINESS géo]]&amp;" "&amp;Tableau13[[#This Row],[Raison sociale FINESS]]</f>
        <v>780802245 SSIAD DE CONFLANS-SAINTE-HONORINE</v>
      </c>
      <c r="F595" t="s">
        <v>1499</v>
      </c>
      <c r="G595" t="s">
        <v>182</v>
      </c>
      <c r="H595" t="s">
        <v>1511</v>
      </c>
      <c r="I595">
        <v>80</v>
      </c>
      <c r="J595">
        <v>0</v>
      </c>
      <c r="K595">
        <v>10</v>
      </c>
      <c r="L595" t="s">
        <v>969</v>
      </c>
      <c r="M595">
        <v>78480</v>
      </c>
      <c r="N595">
        <v>78642</v>
      </c>
    </row>
    <row r="596" spans="1:17">
      <c r="A596">
        <v>780802245</v>
      </c>
      <c r="B596">
        <v>780000790</v>
      </c>
      <c r="C596">
        <v>78</v>
      </c>
      <c r="D596" t="s">
        <v>1556</v>
      </c>
      <c r="E596" t="str">
        <f>Tableau13[[#This Row],[FINESS géo]]&amp;" "&amp;Tableau13[[#This Row],[Raison sociale FINESS]]</f>
        <v>780802245 SSIAD DE CONFLANS-SAINTE-HONORINE</v>
      </c>
      <c r="F596" t="s">
        <v>1499</v>
      </c>
      <c r="G596" t="s">
        <v>182</v>
      </c>
      <c r="H596" t="s">
        <v>1511</v>
      </c>
      <c r="I596">
        <v>80</v>
      </c>
      <c r="J596">
        <v>0</v>
      </c>
      <c r="K596">
        <v>10</v>
      </c>
      <c r="L596" t="s">
        <v>970</v>
      </c>
      <c r="M596">
        <v>78540</v>
      </c>
      <c r="N596">
        <v>78643</v>
      </c>
    </row>
    <row r="597" spans="1:17">
      <c r="A597">
        <v>780802245</v>
      </c>
      <c r="B597">
        <v>780000790</v>
      </c>
      <c r="C597">
        <v>78</v>
      </c>
      <c r="D597" t="s">
        <v>1556</v>
      </c>
      <c r="E597" t="str">
        <f>Tableau13[[#This Row],[FINESS géo]]&amp;" "&amp;Tableau13[[#This Row],[Raison sociale FINESS]]</f>
        <v>780802245 SSIAD DE CONFLANS-SAINTE-HONORINE</v>
      </c>
      <c r="F597" t="s">
        <v>1499</v>
      </c>
      <c r="G597" t="s">
        <v>182</v>
      </c>
      <c r="H597" t="s">
        <v>1511</v>
      </c>
      <c r="I597">
        <v>80</v>
      </c>
      <c r="J597">
        <v>0</v>
      </c>
      <c r="K597">
        <v>10</v>
      </c>
      <c r="L597" t="s">
        <v>978</v>
      </c>
      <c r="M597">
        <v>78670</v>
      </c>
      <c r="N597">
        <v>78672</v>
      </c>
    </row>
    <row r="598" spans="1:17">
      <c r="A598">
        <v>780802344</v>
      </c>
      <c r="B598">
        <v>780016820</v>
      </c>
      <c r="C598">
        <v>78</v>
      </c>
      <c r="D598" t="s">
        <v>1557</v>
      </c>
      <c r="E598" t="str">
        <f>Tableau13[[#This Row],[FINESS géo]]&amp;" "&amp;Tableau13[[#This Row],[Raison sociale FINESS]]</f>
        <v>780802344 SSIAD DE HOUILLES</v>
      </c>
      <c r="F598" t="s">
        <v>1499</v>
      </c>
      <c r="G598" t="s">
        <v>182</v>
      </c>
      <c r="H598" t="s">
        <v>1511</v>
      </c>
      <c r="I598">
        <v>50</v>
      </c>
      <c r="J598">
        <v>2</v>
      </c>
      <c r="K598">
        <v>0</v>
      </c>
      <c r="L598" t="s">
        <v>844</v>
      </c>
      <c r="M598">
        <v>78800</v>
      </c>
      <c r="N598">
        <v>78311</v>
      </c>
      <c r="O598" t="s">
        <v>844</v>
      </c>
      <c r="P598">
        <v>78800</v>
      </c>
      <c r="Q598">
        <v>78311</v>
      </c>
    </row>
    <row r="599" spans="1:17">
      <c r="A599">
        <v>780017992</v>
      </c>
      <c r="B599">
        <v>750056368</v>
      </c>
      <c r="C599">
        <v>78</v>
      </c>
      <c r="D599" t="s">
        <v>1558</v>
      </c>
      <c r="E599" t="str">
        <f>Tableau13[[#This Row],[FINESS géo]]&amp;" "&amp;Tableau13[[#This Row],[Raison sociale FINESS]]</f>
        <v>780017992 SSIAD DE LOUVECIENNES</v>
      </c>
      <c r="F599" t="s">
        <v>1499</v>
      </c>
      <c r="G599" t="s">
        <v>182</v>
      </c>
      <c r="H599" t="s">
        <v>1500</v>
      </c>
      <c r="I599">
        <v>118</v>
      </c>
      <c r="J599">
        <v>2</v>
      </c>
      <c r="K599">
        <v>20</v>
      </c>
      <c r="L599" t="s">
        <v>861</v>
      </c>
      <c r="M599">
        <v>78430</v>
      </c>
      <c r="N599">
        <v>78350</v>
      </c>
      <c r="O599" t="s">
        <v>861</v>
      </c>
      <c r="P599">
        <v>78430</v>
      </c>
      <c r="Q599">
        <v>78350</v>
      </c>
    </row>
    <row r="600" spans="1:17">
      <c r="A600">
        <v>780017992</v>
      </c>
      <c r="B600">
        <v>750056368</v>
      </c>
      <c r="C600">
        <v>78</v>
      </c>
      <c r="D600" t="s">
        <v>1558</v>
      </c>
      <c r="E600" t="str">
        <f>Tableau13[[#This Row],[FINESS géo]]&amp;" "&amp;Tableau13[[#This Row],[Raison sociale FINESS]]</f>
        <v>780017992 SSIAD DE LOUVECIENNES</v>
      </c>
      <c r="F600" t="s">
        <v>1499</v>
      </c>
      <c r="G600" t="s">
        <v>182</v>
      </c>
      <c r="H600" t="s">
        <v>1500</v>
      </c>
      <c r="I600">
        <v>118</v>
      </c>
      <c r="J600">
        <v>2</v>
      </c>
      <c r="K600">
        <v>20</v>
      </c>
      <c r="L600" t="s">
        <v>744</v>
      </c>
      <c r="M600">
        <v>78870</v>
      </c>
      <c r="N600">
        <v>78043</v>
      </c>
      <c r="O600" t="s">
        <v>744</v>
      </c>
      <c r="P600">
        <v>78870</v>
      </c>
      <c r="Q600">
        <v>78043</v>
      </c>
    </row>
    <row r="601" spans="1:17">
      <c r="A601">
        <v>780017992</v>
      </c>
      <c r="B601">
        <v>750056368</v>
      </c>
      <c r="C601">
        <v>78</v>
      </c>
      <c r="D601" t="s">
        <v>1558</v>
      </c>
      <c r="E601" t="str">
        <f>Tableau13[[#This Row],[FINESS géo]]&amp;" "&amp;Tableau13[[#This Row],[Raison sociale FINESS]]</f>
        <v>780017992 SSIAD DE LOUVECIENNES</v>
      </c>
      <c r="F601" t="s">
        <v>1499</v>
      </c>
      <c r="G601" t="s">
        <v>182</v>
      </c>
      <c r="H601" t="s">
        <v>1500</v>
      </c>
      <c r="I601">
        <v>118</v>
      </c>
      <c r="J601">
        <v>2</v>
      </c>
      <c r="K601">
        <v>20</v>
      </c>
      <c r="L601" t="s">
        <v>755</v>
      </c>
      <c r="M601">
        <v>78390</v>
      </c>
      <c r="N601">
        <v>78073</v>
      </c>
      <c r="O601" t="s">
        <v>755</v>
      </c>
      <c r="P601">
        <v>78390</v>
      </c>
      <c r="Q601">
        <v>78073</v>
      </c>
    </row>
    <row r="602" spans="1:17">
      <c r="A602">
        <v>780017992</v>
      </c>
      <c r="B602">
        <v>750056368</v>
      </c>
      <c r="C602">
        <v>78</v>
      </c>
      <c r="D602" t="s">
        <v>1558</v>
      </c>
      <c r="E602" t="str">
        <f>Tableau13[[#This Row],[FINESS géo]]&amp;" "&amp;Tableau13[[#This Row],[Raison sociale FINESS]]</f>
        <v>780017992 SSIAD DE LOUVECIENNES</v>
      </c>
      <c r="F602" t="s">
        <v>1499</v>
      </c>
      <c r="G602" t="s">
        <v>182</v>
      </c>
      <c r="H602" t="s">
        <v>1500</v>
      </c>
      <c r="I602">
        <v>118</v>
      </c>
      <c r="J602">
        <v>2</v>
      </c>
      <c r="K602">
        <v>20</v>
      </c>
      <c r="L602" t="s">
        <v>763</v>
      </c>
      <c r="M602">
        <v>78380</v>
      </c>
      <c r="N602">
        <v>78092</v>
      </c>
      <c r="O602" t="s">
        <v>783</v>
      </c>
      <c r="P602">
        <v>78450</v>
      </c>
      <c r="Q602">
        <v>78152</v>
      </c>
    </row>
    <row r="603" spans="1:17">
      <c r="A603">
        <v>780017992</v>
      </c>
      <c r="B603">
        <v>750056368</v>
      </c>
      <c r="C603">
        <v>78</v>
      </c>
      <c r="D603" t="s">
        <v>1558</v>
      </c>
      <c r="E603" t="str">
        <f>Tableau13[[#This Row],[FINESS géo]]&amp;" "&amp;Tableau13[[#This Row],[Raison sociale FINESS]]</f>
        <v>780017992 SSIAD DE LOUVECIENNES</v>
      </c>
      <c r="F603" t="s">
        <v>1499</v>
      </c>
      <c r="G603" t="s">
        <v>182</v>
      </c>
      <c r="H603" t="s">
        <v>1500</v>
      </c>
      <c r="I603">
        <v>118</v>
      </c>
      <c r="J603">
        <v>2</v>
      </c>
      <c r="K603">
        <v>20</v>
      </c>
      <c r="L603" t="s">
        <v>783</v>
      </c>
      <c r="M603">
        <v>78450</v>
      </c>
      <c r="N603">
        <v>78152</v>
      </c>
      <c r="O603" t="s">
        <v>795</v>
      </c>
      <c r="P603">
        <v>78121</v>
      </c>
      <c r="Q603">
        <v>78189</v>
      </c>
    </row>
    <row r="604" spans="1:17">
      <c r="A604">
        <v>780017992</v>
      </c>
      <c r="B604">
        <v>750056368</v>
      </c>
      <c r="C604">
        <v>78</v>
      </c>
      <c r="D604" t="s">
        <v>1558</v>
      </c>
      <c r="E604" t="str">
        <f>Tableau13[[#This Row],[FINESS géo]]&amp;" "&amp;Tableau13[[#This Row],[Raison sociale FINESS]]</f>
        <v>780017992 SSIAD DE LOUVECIENNES</v>
      </c>
      <c r="F604" t="s">
        <v>1499</v>
      </c>
      <c r="G604" t="s">
        <v>182</v>
      </c>
      <c r="H604" t="s">
        <v>1500</v>
      </c>
      <c r="I604">
        <v>118</v>
      </c>
      <c r="J604">
        <v>2</v>
      </c>
      <c r="K604">
        <v>20</v>
      </c>
      <c r="L604" t="s">
        <v>795</v>
      </c>
      <c r="M604">
        <v>78121</v>
      </c>
      <c r="N604">
        <v>78189</v>
      </c>
      <c r="O604" t="s">
        <v>800</v>
      </c>
      <c r="P604">
        <v>78810</v>
      </c>
      <c r="Q604">
        <v>78196</v>
      </c>
    </row>
    <row r="605" spans="1:17">
      <c r="A605">
        <v>780017992</v>
      </c>
      <c r="B605">
        <v>750056368</v>
      </c>
      <c r="C605">
        <v>78</v>
      </c>
      <c r="D605" t="s">
        <v>1558</v>
      </c>
      <c r="E605" t="str">
        <f>Tableau13[[#This Row],[FINESS géo]]&amp;" "&amp;Tableau13[[#This Row],[Raison sociale FINESS]]</f>
        <v>780017992 SSIAD DE LOUVECIENNES</v>
      </c>
      <c r="F605" t="s">
        <v>1499</v>
      </c>
      <c r="G605" t="s">
        <v>182</v>
      </c>
      <c r="H605" t="s">
        <v>1500</v>
      </c>
      <c r="I605">
        <v>118</v>
      </c>
      <c r="J605">
        <v>2</v>
      </c>
      <c r="K605">
        <v>20</v>
      </c>
      <c r="L605" t="s">
        <v>800</v>
      </c>
      <c r="M605">
        <v>78810</v>
      </c>
      <c r="N605">
        <v>78196</v>
      </c>
      <c r="O605" t="s">
        <v>811</v>
      </c>
      <c r="P605">
        <v>78810</v>
      </c>
      <c r="Q605">
        <v>78233</v>
      </c>
    </row>
    <row r="606" spans="1:17">
      <c r="A606">
        <v>780017992</v>
      </c>
      <c r="B606">
        <v>750056368</v>
      </c>
      <c r="C606">
        <v>78</v>
      </c>
      <c r="D606" t="s">
        <v>1558</v>
      </c>
      <c r="E606" t="str">
        <f>Tableau13[[#This Row],[FINESS géo]]&amp;" "&amp;Tableau13[[#This Row],[Raison sociale FINESS]]</f>
        <v>780017992 SSIAD DE LOUVECIENNES</v>
      </c>
      <c r="F606" t="s">
        <v>1499</v>
      </c>
      <c r="G606" t="s">
        <v>182</v>
      </c>
      <c r="H606" t="s">
        <v>1500</v>
      </c>
      <c r="I606">
        <v>118</v>
      </c>
      <c r="J606">
        <v>2</v>
      </c>
      <c r="K606">
        <v>20</v>
      </c>
      <c r="L606" t="s">
        <v>807</v>
      </c>
      <c r="M606">
        <v>78620</v>
      </c>
      <c r="N606">
        <v>78224</v>
      </c>
      <c r="O606" t="s">
        <v>817</v>
      </c>
      <c r="P606">
        <v>78330</v>
      </c>
      <c r="Q606">
        <v>78242</v>
      </c>
    </row>
    <row r="607" spans="1:17">
      <c r="A607">
        <v>780017992</v>
      </c>
      <c r="B607">
        <v>750056368</v>
      </c>
      <c r="C607">
        <v>78</v>
      </c>
      <c r="D607" t="s">
        <v>1558</v>
      </c>
      <c r="E607" t="str">
        <f>Tableau13[[#This Row],[FINESS géo]]&amp;" "&amp;Tableau13[[#This Row],[Raison sociale FINESS]]</f>
        <v>780017992 SSIAD DE LOUVECIENNES</v>
      </c>
      <c r="F607" t="s">
        <v>1499</v>
      </c>
      <c r="G607" t="s">
        <v>182</v>
      </c>
      <c r="H607" t="s">
        <v>1500</v>
      </c>
      <c r="I607">
        <v>118</v>
      </c>
      <c r="J607">
        <v>2</v>
      </c>
      <c r="K607">
        <v>20</v>
      </c>
      <c r="L607" t="s">
        <v>811</v>
      </c>
      <c r="M607">
        <v>78810</v>
      </c>
      <c r="N607">
        <v>78233</v>
      </c>
      <c r="O607" t="s">
        <v>807</v>
      </c>
      <c r="P607">
        <v>78620</v>
      </c>
      <c r="Q607">
        <v>78224</v>
      </c>
    </row>
    <row r="608" spans="1:17">
      <c r="A608">
        <v>780017992</v>
      </c>
      <c r="B608">
        <v>750056368</v>
      </c>
      <c r="C608">
        <v>78</v>
      </c>
      <c r="D608" t="s">
        <v>1558</v>
      </c>
      <c r="E608" t="str">
        <f>Tableau13[[#This Row],[FINESS géo]]&amp;" "&amp;Tableau13[[#This Row],[Raison sociale FINESS]]</f>
        <v>780017992 SSIAD DE LOUVECIENNES</v>
      </c>
      <c r="F608" t="s">
        <v>1499</v>
      </c>
      <c r="G608" t="s">
        <v>182</v>
      </c>
      <c r="H608" t="s">
        <v>1500</v>
      </c>
      <c r="I608">
        <v>118</v>
      </c>
      <c r="J608">
        <v>2</v>
      </c>
      <c r="K608">
        <v>20</v>
      </c>
      <c r="L608" t="s">
        <v>817</v>
      </c>
      <c r="M608">
        <v>78330</v>
      </c>
      <c r="N608">
        <v>78242</v>
      </c>
      <c r="O608" t="s">
        <v>869</v>
      </c>
      <c r="P608">
        <v>78750</v>
      </c>
      <c r="Q608">
        <v>78367</v>
      </c>
    </row>
    <row r="609" spans="1:17">
      <c r="A609">
        <v>780017992</v>
      </c>
      <c r="B609">
        <v>750056368</v>
      </c>
      <c r="C609">
        <v>78</v>
      </c>
      <c r="D609" t="s">
        <v>1558</v>
      </c>
      <c r="E609" t="str">
        <f>Tableau13[[#This Row],[FINESS géo]]&amp;" "&amp;Tableau13[[#This Row],[Raison sociale FINESS]]</f>
        <v>780017992 SSIAD DE LOUVECIENNES</v>
      </c>
      <c r="F609" t="s">
        <v>1499</v>
      </c>
      <c r="G609" t="s">
        <v>182</v>
      </c>
      <c r="H609" t="s">
        <v>1500</v>
      </c>
      <c r="I609">
        <v>118</v>
      </c>
      <c r="J609">
        <v>2</v>
      </c>
      <c r="K609">
        <v>20</v>
      </c>
      <c r="L609" t="s">
        <v>775</v>
      </c>
      <c r="M609">
        <v>78170</v>
      </c>
      <c r="N609">
        <v>78126</v>
      </c>
      <c r="O609" t="s">
        <v>903</v>
      </c>
      <c r="P609">
        <v>78590</v>
      </c>
      <c r="Q609">
        <v>78455</v>
      </c>
    </row>
    <row r="610" spans="1:17">
      <c r="A610">
        <v>780017992</v>
      </c>
      <c r="B610">
        <v>750056368</v>
      </c>
      <c r="C610">
        <v>78</v>
      </c>
      <c r="D610" t="s">
        <v>1558</v>
      </c>
      <c r="E610" t="str">
        <f>Tableau13[[#This Row],[FINESS géo]]&amp;" "&amp;Tableau13[[#This Row],[Raison sociale FINESS]]</f>
        <v>780017992 SSIAD DE LOUVECIENNES</v>
      </c>
      <c r="F610" t="s">
        <v>1499</v>
      </c>
      <c r="G610" t="s">
        <v>182</v>
      </c>
      <c r="H610" t="s">
        <v>1500</v>
      </c>
      <c r="I610">
        <v>118</v>
      </c>
      <c r="J610">
        <v>2</v>
      </c>
      <c r="K610">
        <v>20</v>
      </c>
      <c r="L610" t="s">
        <v>921</v>
      </c>
      <c r="M610">
        <v>78560</v>
      </c>
      <c r="N610">
        <v>78502</v>
      </c>
      <c r="O610" t="s">
        <v>927</v>
      </c>
      <c r="P610">
        <v>78590</v>
      </c>
      <c r="Q610">
        <v>78518</v>
      </c>
    </row>
    <row r="611" spans="1:17">
      <c r="A611">
        <v>780017992</v>
      </c>
      <c r="B611">
        <v>750056368</v>
      </c>
      <c r="C611">
        <v>78</v>
      </c>
      <c r="D611" t="s">
        <v>1558</v>
      </c>
      <c r="E611" t="str">
        <f>Tableau13[[#This Row],[FINESS géo]]&amp;" "&amp;Tableau13[[#This Row],[Raison sociale FINESS]]</f>
        <v>780017992 SSIAD DE LOUVECIENNES</v>
      </c>
      <c r="F611" t="s">
        <v>1499</v>
      </c>
      <c r="G611" t="s">
        <v>182</v>
      </c>
      <c r="H611" t="s">
        <v>1500</v>
      </c>
      <c r="I611">
        <v>118</v>
      </c>
      <c r="J611">
        <v>2</v>
      </c>
      <c r="K611">
        <v>20</v>
      </c>
      <c r="L611" t="s">
        <v>869</v>
      </c>
      <c r="M611">
        <v>78750</v>
      </c>
      <c r="N611">
        <v>78367</v>
      </c>
      <c r="O611" t="s">
        <v>784</v>
      </c>
      <c r="P611">
        <v>78150</v>
      </c>
      <c r="Q611">
        <v>78158</v>
      </c>
    </row>
    <row r="612" spans="1:17">
      <c r="A612">
        <v>780017992</v>
      </c>
      <c r="B612">
        <v>750056368</v>
      </c>
      <c r="C612">
        <v>78</v>
      </c>
      <c r="D612" t="s">
        <v>1558</v>
      </c>
      <c r="E612" t="str">
        <f>Tableau13[[#This Row],[FINESS géo]]&amp;" "&amp;Tableau13[[#This Row],[Raison sociale FINESS]]</f>
        <v>780017992 SSIAD DE LOUVECIENNES</v>
      </c>
      <c r="F612" t="s">
        <v>1499</v>
      </c>
      <c r="G612" t="s">
        <v>182</v>
      </c>
      <c r="H612" t="s">
        <v>1500</v>
      </c>
      <c r="I612">
        <v>118</v>
      </c>
      <c r="J612">
        <v>2</v>
      </c>
      <c r="K612">
        <v>20</v>
      </c>
      <c r="L612" t="s">
        <v>871</v>
      </c>
      <c r="M612">
        <v>78160</v>
      </c>
      <c r="N612">
        <v>78372</v>
      </c>
      <c r="O612" t="s">
        <v>935</v>
      </c>
      <c r="P612">
        <v>78210</v>
      </c>
      <c r="Q612">
        <v>78545</v>
      </c>
    </row>
    <row r="613" spans="1:17">
      <c r="A613">
        <v>780017992</v>
      </c>
      <c r="B613">
        <v>750056368</v>
      </c>
      <c r="C613">
        <v>78</v>
      </c>
      <c r="D613" t="s">
        <v>1558</v>
      </c>
      <c r="E613" t="str">
        <f>Tableau13[[#This Row],[FINESS géo]]&amp;" "&amp;Tableau13[[#This Row],[Raison sociale FINESS]]</f>
        <v>780017992 SSIAD DE LOUVECIENNES</v>
      </c>
      <c r="F613" t="s">
        <v>1499</v>
      </c>
      <c r="G613" t="s">
        <v>182</v>
      </c>
      <c r="H613" t="s">
        <v>1500</v>
      </c>
      <c r="I613">
        <v>118</v>
      </c>
      <c r="J613">
        <v>2</v>
      </c>
      <c r="K613">
        <v>20</v>
      </c>
      <c r="L613" t="s">
        <v>903</v>
      </c>
      <c r="M613">
        <v>78590</v>
      </c>
      <c r="N613">
        <v>78455</v>
      </c>
      <c r="O613" t="s">
        <v>947</v>
      </c>
      <c r="P613">
        <v>78860</v>
      </c>
      <c r="Q613">
        <v>78571</v>
      </c>
    </row>
    <row r="614" spans="1:17">
      <c r="A614">
        <v>780017992</v>
      </c>
      <c r="B614">
        <v>750056368</v>
      </c>
      <c r="C614">
        <v>78</v>
      </c>
      <c r="D614" t="s">
        <v>1558</v>
      </c>
      <c r="E614" t="str">
        <f>Tableau13[[#This Row],[FINESS géo]]&amp;" "&amp;Tableau13[[#This Row],[Raison sociale FINESS]]</f>
        <v>780017992 SSIAD DE LOUVECIENNES</v>
      </c>
      <c r="F614" t="s">
        <v>1499</v>
      </c>
      <c r="G614" t="s">
        <v>182</v>
      </c>
      <c r="H614" t="s">
        <v>1500</v>
      </c>
      <c r="I614">
        <v>118</v>
      </c>
      <c r="J614">
        <v>2</v>
      </c>
      <c r="K614">
        <v>20</v>
      </c>
      <c r="L614" t="s">
        <v>927</v>
      </c>
      <c r="M614">
        <v>78590</v>
      </c>
      <c r="N614">
        <v>78518</v>
      </c>
      <c r="O614" t="s">
        <v>979</v>
      </c>
      <c r="P614">
        <v>78450</v>
      </c>
      <c r="Q614">
        <v>78674</v>
      </c>
    </row>
    <row r="615" spans="1:17">
      <c r="A615">
        <v>780017992</v>
      </c>
      <c r="B615">
        <v>750056368</v>
      </c>
      <c r="C615">
        <v>78</v>
      </c>
      <c r="D615" t="s">
        <v>1558</v>
      </c>
      <c r="E615" t="str">
        <f>Tableau13[[#This Row],[FINESS géo]]&amp;" "&amp;Tableau13[[#This Row],[Raison sociale FINESS]]</f>
        <v>780017992 SSIAD DE LOUVECIENNES</v>
      </c>
      <c r="F615" t="s">
        <v>1499</v>
      </c>
      <c r="G615" t="s">
        <v>182</v>
      </c>
      <c r="H615" t="s">
        <v>1500</v>
      </c>
      <c r="I615">
        <v>118</v>
      </c>
      <c r="J615">
        <v>2</v>
      </c>
      <c r="K615">
        <v>20</v>
      </c>
      <c r="L615" t="s">
        <v>784</v>
      </c>
      <c r="M615">
        <v>78150</v>
      </c>
      <c r="N615">
        <v>78158</v>
      </c>
    </row>
    <row r="616" spans="1:17">
      <c r="A616">
        <v>780017992</v>
      </c>
      <c r="B616">
        <v>750056368</v>
      </c>
      <c r="C616">
        <v>78</v>
      </c>
      <c r="D616" t="s">
        <v>1558</v>
      </c>
      <c r="E616" t="str">
        <f>Tableau13[[#This Row],[FINESS géo]]&amp;" "&amp;Tableau13[[#This Row],[Raison sociale FINESS]]</f>
        <v>780017992 SSIAD DE LOUVECIENNES</v>
      </c>
      <c r="F616" t="s">
        <v>1499</v>
      </c>
      <c r="G616" t="s">
        <v>182</v>
      </c>
      <c r="H616" t="s">
        <v>1500</v>
      </c>
      <c r="I616">
        <v>118</v>
      </c>
      <c r="J616">
        <v>2</v>
      </c>
      <c r="K616">
        <v>20</v>
      </c>
      <c r="L616" t="s">
        <v>935</v>
      </c>
      <c r="M616">
        <v>78210</v>
      </c>
      <c r="N616">
        <v>78545</v>
      </c>
    </row>
    <row r="617" spans="1:17">
      <c r="A617">
        <v>780017992</v>
      </c>
      <c r="B617">
        <v>750056368</v>
      </c>
      <c r="C617">
        <v>78</v>
      </c>
      <c r="D617" t="s">
        <v>1558</v>
      </c>
      <c r="E617" t="str">
        <f>Tableau13[[#This Row],[FINESS géo]]&amp;" "&amp;Tableau13[[#This Row],[Raison sociale FINESS]]</f>
        <v>780017992 SSIAD DE LOUVECIENNES</v>
      </c>
      <c r="F617" t="s">
        <v>1499</v>
      </c>
      <c r="G617" t="s">
        <v>182</v>
      </c>
      <c r="H617" t="s">
        <v>1500</v>
      </c>
      <c r="I617">
        <v>118</v>
      </c>
      <c r="J617">
        <v>2</v>
      </c>
      <c r="K617">
        <v>20</v>
      </c>
      <c r="L617" t="s">
        <v>947</v>
      </c>
      <c r="M617">
        <v>78860</v>
      </c>
      <c r="N617">
        <v>78571</v>
      </c>
    </row>
    <row r="618" spans="1:17">
      <c r="A618">
        <v>780017992</v>
      </c>
      <c r="B618">
        <v>750056368</v>
      </c>
      <c r="C618">
        <v>78</v>
      </c>
      <c r="D618" t="s">
        <v>1558</v>
      </c>
      <c r="E618" t="str">
        <f>Tableau13[[#This Row],[FINESS géo]]&amp;" "&amp;Tableau13[[#This Row],[Raison sociale FINESS]]</f>
        <v>780017992 SSIAD DE LOUVECIENNES</v>
      </c>
      <c r="F618" t="s">
        <v>1499</v>
      </c>
      <c r="G618" t="s">
        <v>182</v>
      </c>
      <c r="H618" t="s">
        <v>1500</v>
      </c>
      <c r="I618">
        <v>118</v>
      </c>
      <c r="J618">
        <v>2</v>
      </c>
      <c r="K618">
        <v>20</v>
      </c>
      <c r="L618" t="s">
        <v>979</v>
      </c>
      <c r="M618">
        <v>78450</v>
      </c>
      <c r="N618">
        <v>78674</v>
      </c>
    </row>
    <row r="619" spans="1:17">
      <c r="A619">
        <v>780823613</v>
      </c>
      <c r="B619">
        <v>750720609</v>
      </c>
      <c r="C619">
        <v>78</v>
      </c>
      <c r="D619" t="s">
        <v>1559</v>
      </c>
      <c r="E619" t="str">
        <f>Tableau13[[#This Row],[FINESS géo]]&amp;" "&amp;Tableau13[[#This Row],[Raison sociale FINESS]]</f>
        <v>780823613 SSIAD DE MAGNANVILLE</v>
      </c>
      <c r="F619" t="s">
        <v>1499</v>
      </c>
      <c r="G619" t="s">
        <v>182</v>
      </c>
      <c r="H619" t="s">
        <v>1500</v>
      </c>
      <c r="I619">
        <v>160</v>
      </c>
      <c r="J619">
        <v>10</v>
      </c>
      <c r="K619">
        <v>10</v>
      </c>
      <c r="L619" t="s">
        <v>862</v>
      </c>
      <c r="M619">
        <v>78200</v>
      </c>
      <c r="N619">
        <v>78354</v>
      </c>
      <c r="O619" t="s">
        <v>862</v>
      </c>
      <c r="P619">
        <v>78200</v>
      </c>
      <c r="Q619">
        <v>78354</v>
      </c>
    </row>
    <row r="620" spans="1:17">
      <c r="A620">
        <v>780823613</v>
      </c>
      <c r="B620">
        <v>750720609</v>
      </c>
      <c r="C620">
        <v>78</v>
      </c>
      <c r="D620" t="s">
        <v>1559</v>
      </c>
      <c r="E620" t="str">
        <f>Tableau13[[#This Row],[FINESS géo]]&amp;" "&amp;Tableau13[[#This Row],[Raison sociale FINESS]]</f>
        <v>780823613 SSIAD DE MAGNANVILLE</v>
      </c>
      <c r="F620" t="s">
        <v>1499</v>
      </c>
      <c r="G620" t="s">
        <v>182</v>
      </c>
      <c r="H620" t="s">
        <v>1500</v>
      </c>
      <c r="I620">
        <v>160</v>
      </c>
      <c r="J620">
        <v>10</v>
      </c>
      <c r="K620">
        <v>10</v>
      </c>
      <c r="L620" t="s">
        <v>737</v>
      </c>
      <c r="M620">
        <v>78790</v>
      </c>
      <c r="N620">
        <v>78020</v>
      </c>
      <c r="O620" t="s">
        <v>737</v>
      </c>
      <c r="P620">
        <v>78790</v>
      </c>
      <c r="Q620">
        <v>78020</v>
      </c>
    </row>
    <row r="621" spans="1:17">
      <c r="A621">
        <v>780823613</v>
      </c>
      <c r="B621">
        <v>750720609</v>
      </c>
      <c r="C621">
        <v>78</v>
      </c>
      <c r="D621" t="s">
        <v>1559</v>
      </c>
      <c r="E621" t="str">
        <f>Tableau13[[#This Row],[FINESS géo]]&amp;" "&amp;Tableau13[[#This Row],[Raison sociale FINESS]]</f>
        <v>780823613 SSIAD DE MAGNANVILLE</v>
      </c>
      <c r="F621" t="s">
        <v>1499</v>
      </c>
      <c r="G621" t="s">
        <v>182</v>
      </c>
      <c r="H621" t="s">
        <v>1500</v>
      </c>
      <c r="I621">
        <v>160</v>
      </c>
      <c r="J621">
        <v>10</v>
      </c>
      <c r="K621">
        <v>10</v>
      </c>
      <c r="L621" t="s">
        <v>740</v>
      </c>
      <c r="M621">
        <v>78930</v>
      </c>
      <c r="N621">
        <v>78031</v>
      </c>
      <c r="O621" t="s">
        <v>740</v>
      </c>
      <c r="P621">
        <v>78930</v>
      </c>
      <c r="Q621">
        <v>78031</v>
      </c>
    </row>
    <row r="622" spans="1:17">
      <c r="A622">
        <v>780823613</v>
      </c>
      <c r="B622">
        <v>750720609</v>
      </c>
      <c r="C622">
        <v>78</v>
      </c>
      <c r="D622" t="s">
        <v>1559</v>
      </c>
      <c r="E622" t="str">
        <f>Tableau13[[#This Row],[FINESS géo]]&amp;" "&amp;Tableau13[[#This Row],[Raison sociale FINESS]]</f>
        <v>780823613 SSIAD DE MAGNANVILLE</v>
      </c>
      <c r="F622" t="s">
        <v>1499</v>
      </c>
      <c r="G622" t="s">
        <v>182</v>
      </c>
      <c r="H622" t="s">
        <v>1500</v>
      </c>
      <c r="I622">
        <v>160</v>
      </c>
      <c r="J622">
        <v>10</v>
      </c>
      <c r="K622">
        <v>10</v>
      </c>
      <c r="L622" t="s">
        <v>749</v>
      </c>
      <c r="M622">
        <v>78270</v>
      </c>
      <c r="N622">
        <v>78057</v>
      </c>
      <c r="O622" t="s">
        <v>749</v>
      </c>
      <c r="P622">
        <v>78270</v>
      </c>
      <c r="Q622">
        <v>78057</v>
      </c>
    </row>
    <row r="623" spans="1:17">
      <c r="A623">
        <v>780823613</v>
      </c>
      <c r="B623">
        <v>750720609</v>
      </c>
      <c r="C623">
        <v>78</v>
      </c>
      <c r="D623" t="s">
        <v>1559</v>
      </c>
      <c r="E623" t="str">
        <f>Tableau13[[#This Row],[FINESS géo]]&amp;" "&amp;Tableau13[[#This Row],[Raison sociale FINESS]]</f>
        <v>780823613 SSIAD DE MAGNANVILLE</v>
      </c>
      <c r="F623" t="s">
        <v>1499</v>
      </c>
      <c r="G623" t="s">
        <v>182</v>
      </c>
      <c r="H623" t="s">
        <v>1500</v>
      </c>
      <c r="I623">
        <v>160</v>
      </c>
      <c r="J623">
        <v>10</v>
      </c>
      <c r="K623">
        <v>10</v>
      </c>
      <c r="L623" t="s">
        <v>751</v>
      </c>
      <c r="M623">
        <v>78270</v>
      </c>
      <c r="N623">
        <v>78068</v>
      </c>
      <c r="O623" t="s">
        <v>751</v>
      </c>
      <c r="P623">
        <v>78270</v>
      </c>
      <c r="Q623">
        <v>78068</v>
      </c>
    </row>
    <row r="624" spans="1:17">
      <c r="A624">
        <v>780823613</v>
      </c>
      <c r="B624">
        <v>750720609</v>
      </c>
      <c r="C624">
        <v>78</v>
      </c>
      <c r="D624" t="s">
        <v>1559</v>
      </c>
      <c r="E624" t="str">
        <f>Tableau13[[#This Row],[FINESS géo]]&amp;" "&amp;Tableau13[[#This Row],[Raison sociale FINESS]]</f>
        <v>780823613 SSIAD DE MAGNANVILLE</v>
      </c>
      <c r="F624" t="s">
        <v>1499</v>
      </c>
      <c r="G624" t="s">
        <v>182</v>
      </c>
      <c r="H624" t="s">
        <v>1500</v>
      </c>
      <c r="I624">
        <v>160</v>
      </c>
      <c r="J624">
        <v>10</v>
      </c>
      <c r="K624">
        <v>10</v>
      </c>
      <c r="L624" t="s">
        <v>752</v>
      </c>
      <c r="M624">
        <v>78930</v>
      </c>
      <c r="N624">
        <v>78070</v>
      </c>
      <c r="O624" t="s">
        <v>752</v>
      </c>
      <c r="P624">
        <v>78930</v>
      </c>
      <c r="Q624">
        <v>78070</v>
      </c>
    </row>
    <row r="625" spans="1:17">
      <c r="A625">
        <v>780823613</v>
      </c>
      <c r="B625">
        <v>750720609</v>
      </c>
      <c r="C625">
        <v>78</v>
      </c>
      <c r="D625" t="s">
        <v>1559</v>
      </c>
      <c r="E625" t="str">
        <f>Tableau13[[#This Row],[FINESS géo]]&amp;" "&amp;Tableau13[[#This Row],[Raison sociale FINESS]]</f>
        <v>780823613 SSIAD DE MAGNANVILLE</v>
      </c>
      <c r="F625" t="s">
        <v>1499</v>
      </c>
      <c r="G625" t="s">
        <v>182</v>
      </c>
      <c r="H625" t="s">
        <v>1500</v>
      </c>
      <c r="I625">
        <v>160</v>
      </c>
      <c r="J625">
        <v>10</v>
      </c>
      <c r="K625">
        <v>10</v>
      </c>
      <c r="L625" t="s">
        <v>754</v>
      </c>
      <c r="M625">
        <v>78200</v>
      </c>
      <c r="N625">
        <v>78072</v>
      </c>
      <c r="O625" t="s">
        <v>754</v>
      </c>
      <c r="P625">
        <v>78200</v>
      </c>
      <c r="Q625">
        <v>78072</v>
      </c>
    </row>
    <row r="626" spans="1:17">
      <c r="A626">
        <v>780823613</v>
      </c>
      <c r="B626">
        <v>750720609</v>
      </c>
      <c r="C626">
        <v>78</v>
      </c>
      <c r="D626" t="s">
        <v>1559</v>
      </c>
      <c r="E626" t="str">
        <f>Tableau13[[#This Row],[FINESS géo]]&amp;" "&amp;Tableau13[[#This Row],[Raison sociale FINESS]]</f>
        <v>780823613 SSIAD DE MAGNANVILLE</v>
      </c>
      <c r="F626" t="s">
        <v>1499</v>
      </c>
      <c r="G626" t="s">
        <v>182</v>
      </c>
      <c r="H626" t="s">
        <v>1500</v>
      </c>
      <c r="I626">
        <v>160</v>
      </c>
      <c r="J626">
        <v>10</v>
      </c>
      <c r="K626">
        <v>10</v>
      </c>
      <c r="L626" t="s">
        <v>758</v>
      </c>
      <c r="M626">
        <v>78200</v>
      </c>
      <c r="N626">
        <v>78082</v>
      </c>
      <c r="O626" t="s">
        <v>758</v>
      </c>
      <c r="P626">
        <v>78200</v>
      </c>
      <c r="Q626">
        <v>78082</v>
      </c>
    </row>
    <row r="627" spans="1:17">
      <c r="A627">
        <v>780823613</v>
      </c>
      <c r="B627">
        <v>750720609</v>
      </c>
      <c r="C627">
        <v>78</v>
      </c>
      <c r="D627" t="s">
        <v>1559</v>
      </c>
      <c r="E627" t="str">
        <f>Tableau13[[#This Row],[FINESS géo]]&amp;" "&amp;Tableau13[[#This Row],[Raison sociale FINESS]]</f>
        <v>780823613 SSIAD DE MAGNANVILLE</v>
      </c>
      <c r="F627" t="s">
        <v>1499</v>
      </c>
      <c r="G627" t="s">
        <v>182</v>
      </c>
      <c r="H627" t="s">
        <v>1500</v>
      </c>
      <c r="I627">
        <v>160</v>
      </c>
      <c r="J627">
        <v>10</v>
      </c>
      <c r="K627">
        <v>10</v>
      </c>
      <c r="L627" t="s">
        <v>761</v>
      </c>
      <c r="M627">
        <v>78270</v>
      </c>
      <c r="N627">
        <v>78089</v>
      </c>
      <c r="O627" t="s">
        <v>761</v>
      </c>
      <c r="P627">
        <v>78270</v>
      </c>
      <c r="Q627">
        <v>78089</v>
      </c>
    </row>
    <row r="628" spans="1:17">
      <c r="A628">
        <v>780823613</v>
      </c>
      <c r="B628">
        <v>750720609</v>
      </c>
      <c r="C628">
        <v>78</v>
      </c>
      <c r="D628" t="s">
        <v>1559</v>
      </c>
      <c r="E628" t="str">
        <f>Tableau13[[#This Row],[FINESS géo]]&amp;" "&amp;Tableau13[[#This Row],[Raison sociale FINESS]]</f>
        <v>780823613 SSIAD DE MAGNANVILLE</v>
      </c>
      <c r="F628" t="s">
        <v>1499</v>
      </c>
      <c r="G628" t="s">
        <v>182</v>
      </c>
      <c r="H628" t="s">
        <v>1500</v>
      </c>
      <c r="I628">
        <v>160</v>
      </c>
      <c r="J628">
        <v>10</v>
      </c>
      <c r="K628">
        <v>10</v>
      </c>
      <c r="L628" t="s">
        <v>765</v>
      </c>
      <c r="M628">
        <v>78930</v>
      </c>
      <c r="N628">
        <v>78104</v>
      </c>
      <c r="O628" t="s">
        <v>765</v>
      </c>
      <c r="P628">
        <v>78930</v>
      </c>
      <c r="Q628">
        <v>78104</v>
      </c>
    </row>
    <row r="629" spans="1:17">
      <c r="A629">
        <v>780823613</v>
      </c>
      <c r="B629">
        <v>750720609</v>
      </c>
      <c r="C629">
        <v>78</v>
      </c>
      <c r="D629" t="s">
        <v>1559</v>
      </c>
      <c r="E629" t="str">
        <f>Tableau13[[#This Row],[FINESS géo]]&amp;" "&amp;Tableau13[[#This Row],[Raison sociale FINESS]]</f>
        <v>780823613 SSIAD DE MAGNANVILLE</v>
      </c>
      <c r="F629" t="s">
        <v>1499</v>
      </c>
      <c r="G629" t="s">
        <v>182</v>
      </c>
      <c r="H629" t="s">
        <v>1500</v>
      </c>
      <c r="I629">
        <v>160</v>
      </c>
      <c r="J629">
        <v>10</v>
      </c>
      <c r="K629">
        <v>10</v>
      </c>
      <c r="L629" t="s">
        <v>766</v>
      </c>
      <c r="M629">
        <v>78980</v>
      </c>
      <c r="N629">
        <v>78107</v>
      </c>
      <c r="O629" t="s">
        <v>766</v>
      </c>
      <c r="P629">
        <v>78980</v>
      </c>
      <c r="Q629">
        <v>78107</v>
      </c>
    </row>
    <row r="630" spans="1:17">
      <c r="A630">
        <v>780823613</v>
      </c>
      <c r="B630">
        <v>750720609</v>
      </c>
      <c r="C630">
        <v>78</v>
      </c>
      <c r="D630" t="s">
        <v>1559</v>
      </c>
      <c r="E630" t="str">
        <f>Tableau13[[#This Row],[FINESS géo]]&amp;" "&amp;Tableau13[[#This Row],[Raison sociale FINESS]]</f>
        <v>780823613 SSIAD DE MAGNANVILLE</v>
      </c>
      <c r="F630" t="s">
        <v>1499</v>
      </c>
      <c r="G630" t="s">
        <v>182</v>
      </c>
      <c r="H630" t="s">
        <v>1500</v>
      </c>
      <c r="I630">
        <v>160</v>
      </c>
      <c r="J630">
        <v>10</v>
      </c>
      <c r="K630">
        <v>10</v>
      </c>
      <c r="L630" t="s">
        <v>770</v>
      </c>
      <c r="M630">
        <v>78200</v>
      </c>
      <c r="N630">
        <v>78118</v>
      </c>
      <c r="O630" t="s">
        <v>770</v>
      </c>
      <c r="P630">
        <v>78200</v>
      </c>
      <c r="Q630">
        <v>78118</v>
      </c>
    </row>
    <row r="631" spans="1:17">
      <c r="A631">
        <v>780823613</v>
      </c>
      <c r="B631">
        <v>750720609</v>
      </c>
      <c r="C631">
        <v>78</v>
      </c>
      <c r="D631" t="s">
        <v>1559</v>
      </c>
      <c r="E631" t="str">
        <f>Tableau13[[#This Row],[FINESS géo]]&amp;" "&amp;Tableau13[[#This Row],[Raison sociale FINESS]]</f>
        <v>780823613 SSIAD DE MAGNANVILLE</v>
      </c>
      <c r="F631" t="s">
        <v>1499</v>
      </c>
      <c r="G631" t="s">
        <v>182</v>
      </c>
      <c r="H631" t="s">
        <v>1500</v>
      </c>
      <c r="I631">
        <v>160</v>
      </c>
      <c r="J631">
        <v>10</v>
      </c>
      <c r="K631">
        <v>10</v>
      </c>
      <c r="L631" t="s">
        <v>782</v>
      </c>
      <c r="M631">
        <v>78270</v>
      </c>
      <c r="N631">
        <v>78147</v>
      </c>
      <c r="O631" t="s">
        <v>782</v>
      </c>
      <c r="P631">
        <v>78270</v>
      </c>
      <c r="Q631">
        <v>78147</v>
      </c>
    </row>
    <row r="632" spans="1:17">
      <c r="A632">
        <v>780823613</v>
      </c>
      <c r="B632">
        <v>750720609</v>
      </c>
      <c r="C632">
        <v>78</v>
      </c>
      <c r="D632" t="s">
        <v>1559</v>
      </c>
      <c r="E632" t="str">
        <f>Tableau13[[#This Row],[FINESS géo]]&amp;" "&amp;Tableau13[[#This Row],[Raison sociale FINESS]]</f>
        <v>780823613 SSIAD DE MAGNANVILLE</v>
      </c>
      <c r="F632" t="s">
        <v>1499</v>
      </c>
      <c r="G632" t="s">
        <v>182</v>
      </c>
      <c r="H632" t="s">
        <v>1500</v>
      </c>
      <c r="I632">
        <v>160</v>
      </c>
      <c r="J632">
        <v>10</v>
      </c>
      <c r="K632">
        <v>10</v>
      </c>
      <c r="L632" t="s">
        <v>794</v>
      </c>
      <c r="M632">
        <v>78270</v>
      </c>
      <c r="N632">
        <v>78188</v>
      </c>
      <c r="O632" t="s">
        <v>794</v>
      </c>
      <c r="P632">
        <v>78270</v>
      </c>
      <c r="Q632">
        <v>78188</v>
      </c>
    </row>
    <row r="633" spans="1:17">
      <c r="A633">
        <v>780823613</v>
      </c>
      <c r="B633">
        <v>750720609</v>
      </c>
      <c r="C633">
        <v>78</v>
      </c>
      <c r="D633" t="s">
        <v>1559</v>
      </c>
      <c r="E633" t="str">
        <f>Tableau13[[#This Row],[FINESS géo]]&amp;" "&amp;Tableau13[[#This Row],[Raison sociale FINESS]]</f>
        <v>780823613 SSIAD DE MAGNANVILLE</v>
      </c>
      <c r="F633" t="s">
        <v>1499</v>
      </c>
      <c r="G633" t="s">
        <v>182</v>
      </c>
      <c r="H633" t="s">
        <v>1500</v>
      </c>
      <c r="I633">
        <v>160</v>
      </c>
      <c r="J633">
        <v>10</v>
      </c>
      <c r="K633">
        <v>10</v>
      </c>
      <c r="L633" t="s">
        <v>801</v>
      </c>
      <c r="M633">
        <v>78440</v>
      </c>
      <c r="N633">
        <v>78202</v>
      </c>
      <c r="O633" t="s">
        <v>805</v>
      </c>
      <c r="P633">
        <v>78680</v>
      </c>
      <c r="Q633">
        <v>78217</v>
      </c>
    </row>
    <row r="634" spans="1:17">
      <c r="A634">
        <v>780823613</v>
      </c>
      <c r="B634">
        <v>750720609</v>
      </c>
      <c r="C634">
        <v>78</v>
      </c>
      <c r="D634" t="s">
        <v>1559</v>
      </c>
      <c r="E634" t="str">
        <f>Tableau13[[#This Row],[FINESS géo]]&amp;" "&amp;Tableau13[[#This Row],[Raison sociale FINESS]]</f>
        <v>780823613 SSIAD DE MAGNANVILLE</v>
      </c>
      <c r="F634" t="s">
        <v>1499</v>
      </c>
      <c r="G634" t="s">
        <v>182</v>
      </c>
      <c r="H634" t="s">
        <v>1500</v>
      </c>
      <c r="I634">
        <v>160</v>
      </c>
      <c r="J634">
        <v>10</v>
      </c>
      <c r="K634">
        <v>10</v>
      </c>
      <c r="L634" t="s">
        <v>805</v>
      </c>
      <c r="M634">
        <v>78680</v>
      </c>
      <c r="N634">
        <v>78217</v>
      </c>
      <c r="O634" t="s">
        <v>810</v>
      </c>
      <c r="P634">
        <v>78200</v>
      </c>
      <c r="Q634">
        <v>78231</v>
      </c>
    </row>
    <row r="635" spans="1:17">
      <c r="A635">
        <v>780823613</v>
      </c>
      <c r="B635">
        <v>750720609</v>
      </c>
      <c r="C635">
        <v>78</v>
      </c>
      <c r="D635" t="s">
        <v>1559</v>
      </c>
      <c r="E635" t="str">
        <f>Tableau13[[#This Row],[FINESS géo]]&amp;" "&amp;Tableau13[[#This Row],[Raison sociale FINESS]]</f>
        <v>780823613 SSIAD DE MAGNANVILLE</v>
      </c>
      <c r="F635" t="s">
        <v>1499</v>
      </c>
      <c r="G635" t="s">
        <v>182</v>
      </c>
      <c r="H635" t="s">
        <v>1500</v>
      </c>
      <c r="I635">
        <v>160</v>
      </c>
      <c r="J635">
        <v>10</v>
      </c>
      <c r="K635">
        <v>10</v>
      </c>
      <c r="L635" t="s">
        <v>810</v>
      </c>
      <c r="M635">
        <v>78200</v>
      </c>
      <c r="N635">
        <v>78231</v>
      </c>
      <c r="O635" t="s">
        <v>812</v>
      </c>
      <c r="P635">
        <v>78200</v>
      </c>
      <c r="Q635">
        <v>78234</v>
      </c>
    </row>
    <row r="636" spans="1:17">
      <c r="A636">
        <v>780823613</v>
      </c>
      <c r="B636">
        <v>750720609</v>
      </c>
      <c r="C636">
        <v>78</v>
      </c>
      <c r="D636" t="s">
        <v>1559</v>
      </c>
      <c r="E636" t="str">
        <f>Tableau13[[#This Row],[FINESS géo]]&amp;" "&amp;Tableau13[[#This Row],[Raison sociale FINESS]]</f>
        <v>780823613 SSIAD DE MAGNANVILLE</v>
      </c>
      <c r="F636" t="s">
        <v>1499</v>
      </c>
      <c r="G636" t="s">
        <v>182</v>
      </c>
      <c r="H636" t="s">
        <v>1500</v>
      </c>
      <c r="I636">
        <v>160</v>
      </c>
      <c r="J636">
        <v>10</v>
      </c>
      <c r="K636">
        <v>10</v>
      </c>
      <c r="L636" t="s">
        <v>812</v>
      </c>
      <c r="M636">
        <v>78200</v>
      </c>
      <c r="N636">
        <v>78234</v>
      </c>
      <c r="O636" t="s">
        <v>816</v>
      </c>
      <c r="P636">
        <v>78520</v>
      </c>
      <c r="Q636">
        <v>78239</v>
      </c>
    </row>
    <row r="637" spans="1:17">
      <c r="A637">
        <v>780823613</v>
      </c>
      <c r="B637">
        <v>750720609</v>
      </c>
      <c r="C637">
        <v>78</v>
      </c>
      <c r="D637" t="s">
        <v>1559</v>
      </c>
      <c r="E637" t="str">
        <f>Tableau13[[#This Row],[FINESS géo]]&amp;" "&amp;Tableau13[[#This Row],[Raison sociale FINESS]]</f>
        <v>780823613 SSIAD DE MAGNANVILLE</v>
      </c>
      <c r="F637" t="s">
        <v>1499</v>
      </c>
      <c r="G637" t="s">
        <v>182</v>
      </c>
      <c r="H637" t="s">
        <v>1500</v>
      </c>
      <c r="I637">
        <v>160</v>
      </c>
      <c r="J637">
        <v>10</v>
      </c>
      <c r="K637">
        <v>10</v>
      </c>
      <c r="L637" t="s">
        <v>816</v>
      </c>
      <c r="M637">
        <v>78520</v>
      </c>
      <c r="N637">
        <v>78239</v>
      </c>
      <c r="O637" t="s">
        <v>818</v>
      </c>
      <c r="P637">
        <v>78200</v>
      </c>
      <c r="Q637">
        <v>78245</v>
      </c>
    </row>
    <row r="638" spans="1:17">
      <c r="A638">
        <v>780823613</v>
      </c>
      <c r="B638">
        <v>750720609</v>
      </c>
      <c r="C638">
        <v>78</v>
      </c>
      <c r="D638" t="s">
        <v>1559</v>
      </c>
      <c r="E638" t="str">
        <f>Tableau13[[#This Row],[FINESS géo]]&amp;" "&amp;Tableau13[[#This Row],[Raison sociale FINESS]]</f>
        <v>780823613 SSIAD DE MAGNANVILLE</v>
      </c>
      <c r="F638" t="s">
        <v>1499</v>
      </c>
      <c r="G638" t="s">
        <v>182</v>
      </c>
      <c r="H638" t="s">
        <v>1500</v>
      </c>
      <c r="I638">
        <v>160</v>
      </c>
      <c r="J638">
        <v>10</v>
      </c>
      <c r="K638">
        <v>10</v>
      </c>
      <c r="L638" t="s">
        <v>818</v>
      </c>
      <c r="M638">
        <v>78200</v>
      </c>
      <c r="N638">
        <v>78245</v>
      </c>
      <c r="O638" t="s">
        <v>819</v>
      </c>
      <c r="P638">
        <v>78440</v>
      </c>
      <c r="Q638">
        <v>78246</v>
      </c>
    </row>
    <row r="639" spans="1:17">
      <c r="A639">
        <v>780823613</v>
      </c>
      <c r="B639">
        <v>750720609</v>
      </c>
      <c r="C639">
        <v>78</v>
      </c>
      <c r="D639" t="s">
        <v>1559</v>
      </c>
      <c r="E639" t="str">
        <f>Tableau13[[#This Row],[FINESS géo]]&amp;" "&amp;Tableau13[[#This Row],[Raison sociale FINESS]]</f>
        <v>780823613 SSIAD DE MAGNANVILLE</v>
      </c>
      <c r="F639" t="s">
        <v>1499</v>
      </c>
      <c r="G639" t="s">
        <v>182</v>
      </c>
      <c r="H639" t="s">
        <v>1500</v>
      </c>
      <c r="I639">
        <v>160</v>
      </c>
      <c r="J639">
        <v>10</v>
      </c>
      <c r="K639">
        <v>10</v>
      </c>
      <c r="L639" t="s">
        <v>819</v>
      </c>
      <c r="M639">
        <v>78440</v>
      </c>
      <c r="N639">
        <v>78246</v>
      </c>
      <c r="O639" t="s">
        <v>820</v>
      </c>
      <c r="P639">
        <v>78840</v>
      </c>
      <c r="Q639">
        <v>78255</v>
      </c>
    </row>
    <row r="640" spans="1:17">
      <c r="A640">
        <v>780823613</v>
      </c>
      <c r="B640">
        <v>750720609</v>
      </c>
      <c r="C640">
        <v>78</v>
      </c>
      <c r="D640" t="s">
        <v>1559</v>
      </c>
      <c r="E640" t="str">
        <f>Tableau13[[#This Row],[FINESS géo]]&amp;" "&amp;Tableau13[[#This Row],[Raison sociale FINESS]]</f>
        <v>780823613 SSIAD DE MAGNANVILLE</v>
      </c>
      <c r="F640" t="s">
        <v>1499</v>
      </c>
      <c r="G640" t="s">
        <v>182</v>
      </c>
      <c r="H640" t="s">
        <v>1500</v>
      </c>
      <c r="I640">
        <v>160</v>
      </c>
      <c r="J640">
        <v>10</v>
      </c>
      <c r="K640">
        <v>10</v>
      </c>
      <c r="L640" t="s">
        <v>820</v>
      </c>
      <c r="M640">
        <v>78840</v>
      </c>
      <c r="N640">
        <v>78255</v>
      </c>
      <c r="O640" t="s">
        <v>826</v>
      </c>
      <c r="P640">
        <v>78440</v>
      </c>
      <c r="Q640">
        <v>78267</v>
      </c>
    </row>
    <row r="641" spans="1:17">
      <c r="A641">
        <v>780823613</v>
      </c>
      <c r="B641">
        <v>750720609</v>
      </c>
      <c r="C641">
        <v>78</v>
      </c>
      <c r="D641" t="s">
        <v>1559</v>
      </c>
      <c r="E641" t="str">
        <f>Tableau13[[#This Row],[FINESS géo]]&amp;" "&amp;Tableau13[[#This Row],[Raison sociale FINESS]]</f>
        <v>780823613 SSIAD DE MAGNANVILLE</v>
      </c>
      <c r="F641" t="s">
        <v>1499</v>
      </c>
      <c r="G641" t="s">
        <v>182</v>
      </c>
      <c r="H641" t="s">
        <v>1500</v>
      </c>
      <c r="I641">
        <v>160</v>
      </c>
      <c r="J641">
        <v>10</v>
      </c>
      <c r="K641">
        <v>10</v>
      </c>
      <c r="L641" t="s">
        <v>826</v>
      </c>
      <c r="M641">
        <v>78440</v>
      </c>
      <c r="N641">
        <v>78267</v>
      </c>
      <c r="O641" t="s">
        <v>828</v>
      </c>
      <c r="P641">
        <v>78270</v>
      </c>
      <c r="Q641">
        <v>78276</v>
      </c>
    </row>
    <row r="642" spans="1:17">
      <c r="A642">
        <v>780823613</v>
      </c>
      <c r="B642">
        <v>750720609</v>
      </c>
      <c r="C642">
        <v>78</v>
      </c>
      <c r="D642" t="s">
        <v>1559</v>
      </c>
      <c r="E642" t="str">
        <f>Tableau13[[#This Row],[FINESS géo]]&amp;" "&amp;Tableau13[[#This Row],[Raison sociale FINESS]]</f>
        <v>780823613 SSIAD DE MAGNANVILLE</v>
      </c>
      <c r="F642" t="s">
        <v>1499</v>
      </c>
      <c r="G642" t="s">
        <v>182</v>
      </c>
      <c r="H642" t="s">
        <v>1500</v>
      </c>
      <c r="I642">
        <v>160</v>
      </c>
      <c r="J642">
        <v>10</v>
      </c>
      <c r="K642">
        <v>10</v>
      </c>
      <c r="L642" t="s">
        <v>828</v>
      </c>
      <c r="M642">
        <v>78270</v>
      </c>
      <c r="N642">
        <v>78276</v>
      </c>
      <c r="O642" t="s">
        <v>830</v>
      </c>
      <c r="P642">
        <v>78930</v>
      </c>
      <c r="Q642">
        <v>78281</v>
      </c>
    </row>
    <row r="643" spans="1:17">
      <c r="A643">
        <v>780823613</v>
      </c>
      <c r="B643">
        <v>750720609</v>
      </c>
      <c r="C643">
        <v>78</v>
      </c>
      <c r="D643" t="s">
        <v>1559</v>
      </c>
      <c r="E643" t="str">
        <f>Tableau13[[#This Row],[FINESS géo]]&amp;" "&amp;Tableau13[[#This Row],[Raison sociale FINESS]]</f>
        <v>780823613 SSIAD DE MAGNANVILLE</v>
      </c>
      <c r="F643" t="s">
        <v>1499</v>
      </c>
      <c r="G643" t="s">
        <v>182</v>
      </c>
      <c r="H643" t="s">
        <v>1500</v>
      </c>
      <c r="I643">
        <v>160</v>
      </c>
      <c r="J643">
        <v>10</v>
      </c>
      <c r="K643">
        <v>10</v>
      </c>
      <c r="L643" t="s">
        <v>830</v>
      </c>
      <c r="M643">
        <v>78930</v>
      </c>
      <c r="N643">
        <v>78281</v>
      </c>
      <c r="O643" t="s">
        <v>834</v>
      </c>
      <c r="P643">
        <v>78520</v>
      </c>
      <c r="Q643">
        <v>78290</v>
      </c>
    </row>
    <row r="644" spans="1:17">
      <c r="A644">
        <v>780823613</v>
      </c>
      <c r="B644">
        <v>750720609</v>
      </c>
      <c r="C644">
        <v>78</v>
      </c>
      <c r="D644" t="s">
        <v>1559</v>
      </c>
      <c r="E644" t="str">
        <f>Tableau13[[#This Row],[FINESS géo]]&amp;" "&amp;Tableau13[[#This Row],[Raison sociale FINESS]]</f>
        <v>780823613 SSIAD DE MAGNANVILLE</v>
      </c>
      <c r="F644" t="s">
        <v>1499</v>
      </c>
      <c r="G644" t="s">
        <v>182</v>
      </c>
      <c r="H644" t="s">
        <v>1500</v>
      </c>
      <c r="I644">
        <v>160</v>
      </c>
      <c r="J644">
        <v>10</v>
      </c>
      <c r="K644">
        <v>10</v>
      </c>
      <c r="L644" t="s">
        <v>834</v>
      </c>
      <c r="M644">
        <v>78520</v>
      </c>
      <c r="N644">
        <v>78290</v>
      </c>
      <c r="O644" t="s">
        <v>835</v>
      </c>
      <c r="P644">
        <v>78930</v>
      </c>
      <c r="Q644">
        <v>78291</v>
      </c>
    </row>
    <row r="645" spans="1:17">
      <c r="A645">
        <v>780823613</v>
      </c>
      <c r="B645">
        <v>750720609</v>
      </c>
      <c r="C645">
        <v>78</v>
      </c>
      <c r="D645" t="s">
        <v>1559</v>
      </c>
      <c r="E645" t="str">
        <f>Tableau13[[#This Row],[FINESS géo]]&amp;" "&amp;Tableau13[[#This Row],[Raison sociale FINESS]]</f>
        <v>780823613 SSIAD DE MAGNANVILLE</v>
      </c>
      <c r="F645" t="s">
        <v>1499</v>
      </c>
      <c r="G645" t="s">
        <v>182</v>
      </c>
      <c r="H645" t="s">
        <v>1500</v>
      </c>
      <c r="I645">
        <v>160</v>
      </c>
      <c r="J645">
        <v>10</v>
      </c>
      <c r="K645">
        <v>10</v>
      </c>
      <c r="L645" t="s">
        <v>835</v>
      </c>
      <c r="M645">
        <v>78930</v>
      </c>
      <c r="N645">
        <v>78291</v>
      </c>
      <c r="O645" t="s">
        <v>836</v>
      </c>
      <c r="P645">
        <v>78440</v>
      </c>
      <c r="Q645">
        <v>78296</v>
      </c>
    </row>
    <row r="646" spans="1:17">
      <c r="A646">
        <v>780823613</v>
      </c>
      <c r="B646">
        <v>750720609</v>
      </c>
      <c r="C646">
        <v>78</v>
      </c>
      <c r="D646" t="s">
        <v>1559</v>
      </c>
      <c r="E646" t="str">
        <f>Tableau13[[#This Row],[FINESS géo]]&amp;" "&amp;Tableau13[[#This Row],[Raison sociale FINESS]]</f>
        <v>780823613 SSIAD DE MAGNANVILLE</v>
      </c>
      <c r="F646" t="s">
        <v>1499</v>
      </c>
      <c r="G646" t="s">
        <v>182</v>
      </c>
      <c r="H646" t="s">
        <v>1500</v>
      </c>
      <c r="I646">
        <v>160</v>
      </c>
      <c r="J646">
        <v>10</v>
      </c>
      <c r="K646">
        <v>10</v>
      </c>
      <c r="L646" t="s">
        <v>836</v>
      </c>
      <c r="M646">
        <v>78440</v>
      </c>
      <c r="N646">
        <v>78296</v>
      </c>
      <c r="O646" t="s">
        <v>839</v>
      </c>
      <c r="P646">
        <v>78790</v>
      </c>
      <c r="Q646">
        <v>78300</v>
      </c>
    </row>
    <row r="647" spans="1:17">
      <c r="A647">
        <v>780823613</v>
      </c>
      <c r="B647">
        <v>750720609</v>
      </c>
      <c r="C647">
        <v>78</v>
      </c>
      <c r="D647" t="s">
        <v>1559</v>
      </c>
      <c r="E647" t="str">
        <f>Tableau13[[#This Row],[FINESS géo]]&amp;" "&amp;Tableau13[[#This Row],[Raison sociale FINESS]]</f>
        <v>780823613 SSIAD DE MAGNANVILLE</v>
      </c>
      <c r="F647" t="s">
        <v>1499</v>
      </c>
      <c r="G647" t="s">
        <v>182</v>
      </c>
      <c r="H647" t="s">
        <v>1500</v>
      </c>
      <c r="I647">
        <v>160</v>
      </c>
      <c r="J647">
        <v>10</v>
      </c>
      <c r="K647">
        <v>10</v>
      </c>
      <c r="L647" t="s">
        <v>839</v>
      </c>
      <c r="M647">
        <v>78790</v>
      </c>
      <c r="N647">
        <v>78300</v>
      </c>
      <c r="O647" t="s">
        <v>845</v>
      </c>
      <c r="P647">
        <v>78440</v>
      </c>
      <c r="Q647">
        <v>78314</v>
      </c>
    </row>
    <row r="648" spans="1:17">
      <c r="A648">
        <v>780823613</v>
      </c>
      <c r="B648">
        <v>750720609</v>
      </c>
      <c r="C648">
        <v>78</v>
      </c>
      <c r="D648" t="s">
        <v>1559</v>
      </c>
      <c r="E648" t="str">
        <f>Tableau13[[#This Row],[FINESS géo]]&amp;" "&amp;Tableau13[[#This Row],[Raison sociale FINESS]]</f>
        <v>780823613 SSIAD DE MAGNANVILLE</v>
      </c>
      <c r="F648" t="s">
        <v>1499</v>
      </c>
      <c r="G648" t="s">
        <v>182</v>
      </c>
      <c r="H648" t="s">
        <v>1500</v>
      </c>
      <c r="I648">
        <v>160</v>
      </c>
      <c r="J648">
        <v>10</v>
      </c>
      <c r="K648">
        <v>10</v>
      </c>
      <c r="L648" t="s">
        <v>845</v>
      </c>
      <c r="M648">
        <v>78440</v>
      </c>
      <c r="N648">
        <v>78314</v>
      </c>
      <c r="O648" t="s">
        <v>847</v>
      </c>
      <c r="P648">
        <v>78270</v>
      </c>
      <c r="Q648">
        <v>78320</v>
      </c>
    </row>
    <row r="649" spans="1:17">
      <c r="A649">
        <v>780823613</v>
      </c>
      <c r="B649">
        <v>750720609</v>
      </c>
      <c r="C649">
        <v>78</v>
      </c>
      <c r="D649" t="s">
        <v>1559</v>
      </c>
      <c r="E649" t="str">
        <f>Tableau13[[#This Row],[FINESS géo]]&amp;" "&amp;Tableau13[[#This Row],[Raison sociale FINESS]]</f>
        <v>780823613 SSIAD DE MAGNANVILLE</v>
      </c>
      <c r="F649" t="s">
        <v>1499</v>
      </c>
      <c r="G649" t="s">
        <v>182</v>
      </c>
      <c r="H649" t="s">
        <v>1500</v>
      </c>
      <c r="I649">
        <v>160</v>
      </c>
      <c r="J649">
        <v>10</v>
      </c>
      <c r="K649">
        <v>10</v>
      </c>
      <c r="L649" t="s">
        <v>847</v>
      </c>
      <c r="M649">
        <v>78270</v>
      </c>
      <c r="N649">
        <v>78320</v>
      </c>
      <c r="O649" t="s">
        <v>850</v>
      </c>
      <c r="P649">
        <v>78200</v>
      </c>
      <c r="Q649">
        <v>78324</v>
      </c>
    </row>
    <row r="650" spans="1:17">
      <c r="A650">
        <v>780823613</v>
      </c>
      <c r="B650">
        <v>750720609</v>
      </c>
      <c r="C650">
        <v>78</v>
      </c>
      <c r="D650" t="s">
        <v>1559</v>
      </c>
      <c r="E650" t="str">
        <f>Tableau13[[#This Row],[FINESS géo]]&amp;" "&amp;Tableau13[[#This Row],[Raison sociale FINESS]]</f>
        <v>780823613 SSIAD DE MAGNANVILLE</v>
      </c>
      <c r="F650" t="s">
        <v>1499</v>
      </c>
      <c r="G650" t="s">
        <v>182</v>
      </c>
      <c r="H650" t="s">
        <v>1500</v>
      </c>
      <c r="I650">
        <v>160</v>
      </c>
      <c r="J650">
        <v>10</v>
      </c>
      <c r="K650">
        <v>10</v>
      </c>
      <c r="L650" t="s">
        <v>851</v>
      </c>
      <c r="M650">
        <v>78580</v>
      </c>
      <c r="N650">
        <v>78325</v>
      </c>
      <c r="O650" t="s">
        <v>851</v>
      </c>
      <c r="P650">
        <v>78580</v>
      </c>
      <c r="Q650">
        <v>78325</v>
      </c>
    </row>
    <row r="651" spans="1:17">
      <c r="A651">
        <v>780823613</v>
      </c>
      <c r="B651">
        <v>750720609</v>
      </c>
      <c r="C651">
        <v>78</v>
      </c>
      <c r="D651" t="s">
        <v>1559</v>
      </c>
      <c r="E651" t="str">
        <f>Tableau13[[#This Row],[FINESS géo]]&amp;" "&amp;Tableau13[[#This Row],[Raison sociale FINESS]]</f>
        <v>780823613 SSIAD DE MAGNANVILLE</v>
      </c>
      <c r="F651" t="s">
        <v>1499</v>
      </c>
      <c r="G651" t="s">
        <v>182</v>
      </c>
      <c r="H651" t="s">
        <v>1500</v>
      </c>
      <c r="I651">
        <v>160</v>
      </c>
      <c r="J651">
        <v>10</v>
      </c>
      <c r="K651">
        <v>10</v>
      </c>
      <c r="L651" t="s">
        <v>977</v>
      </c>
      <c r="M651">
        <v>78270</v>
      </c>
      <c r="N651">
        <v>78668</v>
      </c>
      <c r="O651" t="s">
        <v>958</v>
      </c>
      <c r="P651">
        <v>78980</v>
      </c>
      <c r="Q651">
        <v>78608</v>
      </c>
    </row>
    <row r="652" spans="1:17">
      <c r="A652">
        <v>780823613</v>
      </c>
      <c r="B652">
        <v>750720609</v>
      </c>
      <c r="C652">
        <v>78</v>
      </c>
      <c r="D652" t="s">
        <v>1559</v>
      </c>
      <c r="E652" t="str">
        <f>Tableau13[[#This Row],[FINESS géo]]&amp;" "&amp;Tableau13[[#This Row],[Raison sociale FINESS]]</f>
        <v>780823613 SSIAD DE MAGNANVILLE</v>
      </c>
      <c r="F652" t="s">
        <v>1499</v>
      </c>
      <c r="G652" t="s">
        <v>182</v>
      </c>
      <c r="H652" t="s">
        <v>1500</v>
      </c>
      <c r="I652">
        <v>160</v>
      </c>
      <c r="J652">
        <v>10</v>
      </c>
      <c r="K652">
        <v>10</v>
      </c>
      <c r="L652" t="s">
        <v>855</v>
      </c>
      <c r="M652">
        <v>78520</v>
      </c>
      <c r="N652">
        <v>78335</v>
      </c>
      <c r="O652" t="s">
        <v>977</v>
      </c>
      <c r="P652">
        <v>78270</v>
      </c>
      <c r="Q652">
        <v>78668</v>
      </c>
    </row>
    <row r="653" spans="1:17">
      <c r="A653">
        <v>780823613</v>
      </c>
      <c r="B653">
        <v>750720609</v>
      </c>
      <c r="C653">
        <v>78</v>
      </c>
      <c r="D653" t="s">
        <v>1559</v>
      </c>
      <c r="E653" t="str">
        <f>Tableau13[[#This Row],[FINESS géo]]&amp;" "&amp;Tableau13[[#This Row],[Raison sociale FINESS]]</f>
        <v>780823613 SSIAD DE MAGNANVILLE</v>
      </c>
      <c r="F653" t="s">
        <v>1499</v>
      </c>
      <c r="G653" t="s">
        <v>182</v>
      </c>
      <c r="H653" t="s">
        <v>1500</v>
      </c>
      <c r="I653">
        <v>160</v>
      </c>
      <c r="J653">
        <v>10</v>
      </c>
      <c r="K653">
        <v>10</v>
      </c>
      <c r="L653" t="s">
        <v>856</v>
      </c>
      <c r="M653">
        <v>78270</v>
      </c>
      <c r="N653">
        <v>78337</v>
      </c>
      <c r="O653" t="s">
        <v>855</v>
      </c>
      <c r="P653">
        <v>78520</v>
      </c>
      <c r="Q653">
        <v>78335</v>
      </c>
    </row>
    <row r="654" spans="1:17">
      <c r="A654">
        <v>780823613</v>
      </c>
      <c r="B654">
        <v>750720609</v>
      </c>
      <c r="C654">
        <v>78</v>
      </c>
      <c r="D654" t="s">
        <v>1559</v>
      </c>
      <c r="E654" t="str">
        <f>Tableau13[[#This Row],[FINESS géo]]&amp;" "&amp;Tableau13[[#This Row],[Raison sociale FINESS]]</f>
        <v>780823613 SSIAD DE MAGNANVILLE</v>
      </c>
      <c r="F654" t="s">
        <v>1499</v>
      </c>
      <c r="G654" t="s">
        <v>182</v>
      </c>
      <c r="H654" t="s">
        <v>1500</v>
      </c>
      <c r="I654">
        <v>160</v>
      </c>
      <c r="J654">
        <v>10</v>
      </c>
      <c r="K654">
        <v>10</v>
      </c>
      <c r="L654" t="s">
        <v>858</v>
      </c>
      <c r="M654">
        <v>78270</v>
      </c>
      <c r="N654">
        <v>78344</v>
      </c>
      <c r="O654" t="s">
        <v>856</v>
      </c>
      <c r="P654">
        <v>78270</v>
      </c>
      <c r="Q654">
        <v>78337</v>
      </c>
    </row>
    <row r="655" spans="1:17">
      <c r="A655">
        <v>780823613</v>
      </c>
      <c r="B655">
        <v>750720609</v>
      </c>
      <c r="C655">
        <v>78</v>
      </c>
      <c r="D655" t="s">
        <v>1559</v>
      </c>
      <c r="E655" t="str">
        <f>Tableau13[[#This Row],[FINESS géo]]&amp;" "&amp;Tableau13[[#This Row],[Raison sociale FINESS]]</f>
        <v>780823613 SSIAD DE MAGNANVILLE</v>
      </c>
      <c r="F655" t="s">
        <v>1499</v>
      </c>
      <c r="G655" t="s">
        <v>182</v>
      </c>
      <c r="H655" t="s">
        <v>1500</v>
      </c>
      <c r="I655">
        <v>160</v>
      </c>
      <c r="J655">
        <v>10</v>
      </c>
      <c r="K655">
        <v>10</v>
      </c>
      <c r="L655" t="s">
        <v>865</v>
      </c>
      <c r="M655">
        <v>78200</v>
      </c>
      <c r="N655">
        <v>78361</v>
      </c>
      <c r="O655" t="s">
        <v>858</v>
      </c>
      <c r="P655">
        <v>78270</v>
      </c>
      <c r="Q655">
        <v>78344</v>
      </c>
    </row>
    <row r="656" spans="1:17">
      <c r="A656">
        <v>780823613</v>
      </c>
      <c r="B656">
        <v>750720609</v>
      </c>
      <c r="C656">
        <v>78</v>
      </c>
      <c r="D656" t="s">
        <v>1559</v>
      </c>
      <c r="E656" t="str">
        <f>Tableau13[[#This Row],[FINESS géo]]&amp;" "&amp;Tableau13[[#This Row],[Raison sociale FINESS]]</f>
        <v>780823613 SSIAD DE MAGNANVILLE</v>
      </c>
      <c r="F656" t="s">
        <v>1499</v>
      </c>
      <c r="G656" t="s">
        <v>182</v>
      </c>
      <c r="H656" t="s">
        <v>1500</v>
      </c>
      <c r="I656">
        <v>160</v>
      </c>
      <c r="J656">
        <v>10</v>
      </c>
      <c r="K656">
        <v>10</v>
      </c>
      <c r="L656" t="s">
        <v>866</v>
      </c>
      <c r="M656">
        <v>78711</v>
      </c>
      <c r="N656">
        <v>78362</v>
      </c>
      <c r="O656" t="s">
        <v>865</v>
      </c>
      <c r="P656">
        <v>78200</v>
      </c>
      <c r="Q656">
        <v>78361</v>
      </c>
    </row>
    <row r="657" spans="1:17">
      <c r="A657">
        <v>780823613</v>
      </c>
      <c r="B657">
        <v>750720609</v>
      </c>
      <c r="C657">
        <v>78</v>
      </c>
      <c r="D657" t="s">
        <v>1559</v>
      </c>
      <c r="E657" t="str">
        <f>Tableau13[[#This Row],[FINESS géo]]&amp;" "&amp;Tableau13[[#This Row],[Raison sociale FINESS]]</f>
        <v>780823613 SSIAD DE MAGNANVILLE</v>
      </c>
      <c r="F657" t="s">
        <v>1499</v>
      </c>
      <c r="G657" t="s">
        <v>182</v>
      </c>
      <c r="H657" t="s">
        <v>1500</v>
      </c>
      <c r="I657">
        <v>160</v>
      </c>
      <c r="J657">
        <v>10</v>
      </c>
      <c r="K657">
        <v>10</v>
      </c>
      <c r="L657" t="s">
        <v>876</v>
      </c>
      <c r="M657">
        <v>78200</v>
      </c>
      <c r="N657">
        <v>78385</v>
      </c>
      <c r="O657" t="s">
        <v>866</v>
      </c>
      <c r="P657">
        <v>78711</v>
      </c>
      <c r="Q657">
        <v>78362</v>
      </c>
    </row>
    <row r="658" spans="1:17">
      <c r="A658">
        <v>780823613</v>
      </c>
      <c r="B658">
        <v>750720609</v>
      </c>
      <c r="C658">
        <v>78</v>
      </c>
      <c r="D658" t="s">
        <v>1559</v>
      </c>
      <c r="E658" t="str">
        <f>Tableau13[[#This Row],[FINESS géo]]&amp;" "&amp;Tableau13[[#This Row],[Raison sociale FINESS]]</f>
        <v>780823613 SSIAD DE MAGNANVILLE</v>
      </c>
      <c r="F658" t="s">
        <v>1499</v>
      </c>
      <c r="G658" t="s">
        <v>182</v>
      </c>
      <c r="H658" t="s">
        <v>1500</v>
      </c>
      <c r="I658">
        <v>160</v>
      </c>
      <c r="J658">
        <v>10</v>
      </c>
      <c r="K658">
        <v>10</v>
      </c>
      <c r="L658" t="s">
        <v>878</v>
      </c>
      <c r="M658">
        <v>78270</v>
      </c>
      <c r="N658">
        <v>78391</v>
      </c>
      <c r="O658" t="s">
        <v>876</v>
      </c>
      <c r="P658">
        <v>78200</v>
      </c>
      <c r="Q658">
        <v>78385</v>
      </c>
    </row>
    <row r="659" spans="1:17">
      <c r="A659">
        <v>780823613</v>
      </c>
      <c r="B659">
        <v>750720609</v>
      </c>
      <c r="C659">
        <v>78</v>
      </c>
      <c r="D659" t="s">
        <v>1559</v>
      </c>
      <c r="E659" t="str">
        <f>Tableau13[[#This Row],[FINESS géo]]&amp;" "&amp;Tableau13[[#This Row],[Raison sociale FINESS]]</f>
        <v>780823613 SSIAD DE MAGNANVILLE</v>
      </c>
      <c r="F659" t="s">
        <v>1499</v>
      </c>
      <c r="G659" t="s">
        <v>182</v>
      </c>
      <c r="H659" t="s">
        <v>1500</v>
      </c>
      <c r="I659">
        <v>160</v>
      </c>
      <c r="J659">
        <v>10</v>
      </c>
      <c r="K659">
        <v>10</v>
      </c>
      <c r="L659" t="s">
        <v>883</v>
      </c>
      <c r="M659">
        <v>78970</v>
      </c>
      <c r="N659">
        <v>78402</v>
      </c>
      <c r="O659" t="s">
        <v>878</v>
      </c>
      <c r="P659">
        <v>78270</v>
      </c>
      <c r="Q659">
        <v>78391</v>
      </c>
    </row>
    <row r="660" spans="1:17">
      <c r="A660">
        <v>780823613</v>
      </c>
      <c r="B660">
        <v>750720609</v>
      </c>
      <c r="C660">
        <v>78</v>
      </c>
      <c r="D660" t="s">
        <v>1559</v>
      </c>
      <c r="E660" t="str">
        <f>Tableau13[[#This Row],[FINESS géo]]&amp;" "&amp;Tableau13[[#This Row],[Raison sociale FINESS]]</f>
        <v>780823613 SSIAD DE MAGNANVILLE</v>
      </c>
      <c r="F660" t="s">
        <v>1499</v>
      </c>
      <c r="G660" t="s">
        <v>182</v>
      </c>
      <c r="H660" t="s">
        <v>1500</v>
      </c>
      <c r="I660">
        <v>160</v>
      </c>
      <c r="J660">
        <v>10</v>
      </c>
      <c r="K660">
        <v>10</v>
      </c>
      <c r="L660" t="s">
        <v>888</v>
      </c>
      <c r="M660">
        <v>78840</v>
      </c>
      <c r="N660">
        <v>78410</v>
      </c>
      <c r="O660" t="s">
        <v>883</v>
      </c>
      <c r="P660">
        <v>78970</v>
      </c>
      <c r="Q660">
        <v>78402</v>
      </c>
    </row>
    <row r="661" spans="1:17">
      <c r="A661">
        <v>780823613</v>
      </c>
      <c r="B661">
        <v>750720609</v>
      </c>
      <c r="C661">
        <v>78</v>
      </c>
      <c r="D661" t="s">
        <v>1559</v>
      </c>
      <c r="E661" t="str">
        <f>Tableau13[[#This Row],[FINESS géo]]&amp;" "&amp;Tableau13[[#This Row],[Raison sociale FINESS]]</f>
        <v>780823613 SSIAD DE MAGNANVILLE</v>
      </c>
      <c r="F661" t="s">
        <v>1499</v>
      </c>
      <c r="G661" t="s">
        <v>182</v>
      </c>
      <c r="H661" t="s">
        <v>1500</v>
      </c>
      <c r="I661">
        <v>160</v>
      </c>
      <c r="J661">
        <v>10</v>
      </c>
      <c r="K661">
        <v>10</v>
      </c>
      <c r="L661" t="s">
        <v>896</v>
      </c>
      <c r="M661">
        <v>78270</v>
      </c>
      <c r="N661">
        <v>78437</v>
      </c>
      <c r="O661" t="s">
        <v>888</v>
      </c>
      <c r="P661">
        <v>78840</v>
      </c>
      <c r="Q661">
        <v>78410</v>
      </c>
    </row>
    <row r="662" spans="1:17">
      <c r="A662">
        <v>780823613</v>
      </c>
      <c r="B662">
        <v>750720609</v>
      </c>
      <c r="C662">
        <v>78</v>
      </c>
      <c r="D662" t="s">
        <v>1559</v>
      </c>
      <c r="E662" t="str">
        <f>Tableau13[[#This Row],[FINESS géo]]&amp;" "&amp;Tableau13[[#This Row],[Raison sociale FINESS]]</f>
        <v>780823613 SSIAD DE MAGNANVILLE</v>
      </c>
      <c r="F662" t="s">
        <v>1499</v>
      </c>
      <c r="G662" t="s">
        <v>182</v>
      </c>
      <c r="H662" t="s">
        <v>1500</v>
      </c>
      <c r="I662">
        <v>160</v>
      </c>
      <c r="J662">
        <v>10</v>
      </c>
      <c r="K662">
        <v>10</v>
      </c>
      <c r="L662" t="s">
        <v>901</v>
      </c>
      <c r="M662">
        <v>78980</v>
      </c>
      <c r="N662">
        <v>78444</v>
      </c>
      <c r="O662" t="s">
        <v>896</v>
      </c>
      <c r="P662">
        <v>78270</v>
      </c>
      <c r="Q662">
        <v>78437</v>
      </c>
    </row>
    <row r="663" spans="1:17">
      <c r="A663">
        <v>780823613</v>
      </c>
      <c r="B663">
        <v>750720609</v>
      </c>
      <c r="C663">
        <v>78</v>
      </c>
      <c r="D663" t="s">
        <v>1559</v>
      </c>
      <c r="E663" t="str">
        <f>Tableau13[[#This Row],[FINESS géo]]&amp;" "&amp;Tableau13[[#This Row],[Raison sociale FINESS]]</f>
        <v>780823613 SSIAD DE MAGNANVILLE</v>
      </c>
      <c r="F663" t="s">
        <v>1499</v>
      </c>
      <c r="G663" t="s">
        <v>182</v>
      </c>
      <c r="H663" t="s">
        <v>1500</v>
      </c>
      <c r="I663">
        <v>160</v>
      </c>
      <c r="J663">
        <v>10</v>
      </c>
      <c r="K663">
        <v>10</v>
      </c>
      <c r="L663" t="s">
        <v>914</v>
      </c>
      <c r="M663">
        <v>78200</v>
      </c>
      <c r="N663">
        <v>78484</v>
      </c>
      <c r="O663" t="s">
        <v>901</v>
      </c>
      <c r="P663">
        <v>78980</v>
      </c>
      <c r="Q663">
        <v>78444</v>
      </c>
    </row>
    <row r="664" spans="1:17">
      <c r="A664">
        <v>780823613</v>
      </c>
      <c r="B664">
        <v>750720609</v>
      </c>
      <c r="C664">
        <v>78</v>
      </c>
      <c r="D664" t="s">
        <v>1559</v>
      </c>
      <c r="E664" t="str">
        <f>Tableau13[[#This Row],[FINESS géo]]&amp;" "&amp;Tableau13[[#This Row],[Raison sociale FINESS]]</f>
        <v>780823613 SSIAD DE MAGNANVILLE</v>
      </c>
      <c r="F664" t="s">
        <v>1499</v>
      </c>
      <c r="G664" t="s">
        <v>182</v>
      </c>
      <c r="H664" t="s">
        <v>1500</v>
      </c>
      <c r="I664">
        <v>160</v>
      </c>
      <c r="J664">
        <v>10</v>
      </c>
      <c r="K664">
        <v>10</v>
      </c>
      <c r="L664" t="s">
        <v>920</v>
      </c>
      <c r="M664">
        <v>78440</v>
      </c>
      <c r="N664">
        <v>78501</v>
      </c>
      <c r="O664" t="s">
        <v>914</v>
      </c>
      <c r="P664">
        <v>78200</v>
      </c>
      <c r="Q664">
        <v>78484</v>
      </c>
    </row>
    <row r="665" spans="1:17">
      <c r="A665">
        <v>780823613</v>
      </c>
      <c r="B665">
        <v>750720609</v>
      </c>
      <c r="C665">
        <v>78</v>
      </c>
      <c r="D665" t="s">
        <v>1559</v>
      </c>
      <c r="E665" t="str">
        <f>Tableau13[[#This Row],[FINESS géo]]&amp;" "&amp;Tableau13[[#This Row],[Raison sociale FINESS]]</f>
        <v>780823613 SSIAD DE MAGNANVILLE</v>
      </c>
      <c r="F665" t="s">
        <v>1499</v>
      </c>
      <c r="G665" t="s">
        <v>182</v>
      </c>
      <c r="H665" t="s">
        <v>1500</v>
      </c>
      <c r="I665">
        <v>160</v>
      </c>
      <c r="J665">
        <v>10</v>
      </c>
      <c r="K665">
        <v>10</v>
      </c>
      <c r="L665" t="s">
        <v>847</v>
      </c>
      <c r="M665">
        <v>78270</v>
      </c>
      <c r="N665">
        <v>78320</v>
      </c>
      <c r="O665" t="s">
        <v>920</v>
      </c>
      <c r="P665">
        <v>78440</v>
      </c>
      <c r="Q665">
        <v>78501</v>
      </c>
    </row>
    <row r="666" spans="1:17">
      <c r="A666">
        <v>780823613</v>
      </c>
      <c r="B666">
        <v>750720609</v>
      </c>
      <c r="C666">
        <v>78</v>
      </c>
      <c r="D666" t="s">
        <v>1559</v>
      </c>
      <c r="E666" t="str">
        <f>Tableau13[[#This Row],[FINESS géo]]&amp;" "&amp;Tableau13[[#This Row],[Raison sociale FINESS]]</f>
        <v>780823613 SSIAD DE MAGNANVILLE</v>
      </c>
      <c r="F666" t="s">
        <v>1499</v>
      </c>
      <c r="G666" t="s">
        <v>182</v>
      </c>
      <c r="H666" t="s">
        <v>1500</v>
      </c>
      <c r="I666">
        <v>160</v>
      </c>
      <c r="J666">
        <v>10</v>
      </c>
      <c r="K666">
        <v>10</v>
      </c>
      <c r="L666" t="s">
        <v>930</v>
      </c>
      <c r="M666">
        <v>78270</v>
      </c>
      <c r="N666">
        <v>78528</v>
      </c>
      <c r="O666" t="s">
        <v>847</v>
      </c>
      <c r="P666">
        <v>78270</v>
      </c>
      <c r="Q666">
        <v>78320</v>
      </c>
    </row>
    <row r="667" spans="1:17">
      <c r="A667">
        <v>780823613</v>
      </c>
      <c r="B667">
        <v>750720609</v>
      </c>
      <c r="C667">
        <v>78</v>
      </c>
      <c r="D667" t="s">
        <v>1559</v>
      </c>
      <c r="E667" t="str">
        <f>Tableau13[[#This Row],[FINESS géo]]&amp;" "&amp;Tableau13[[#This Row],[Raison sociale FINESS]]</f>
        <v>780823613 SSIAD DE MAGNANVILLE</v>
      </c>
      <c r="F667" t="s">
        <v>1499</v>
      </c>
      <c r="G667" t="s">
        <v>182</v>
      </c>
      <c r="H667" t="s">
        <v>1500</v>
      </c>
      <c r="I667">
        <v>160</v>
      </c>
      <c r="J667">
        <v>10</v>
      </c>
      <c r="K667">
        <v>10</v>
      </c>
      <c r="L667" t="s">
        <v>931</v>
      </c>
      <c r="M667">
        <v>78790</v>
      </c>
      <c r="N667">
        <v>78530</v>
      </c>
      <c r="O667" t="s">
        <v>930</v>
      </c>
      <c r="P667">
        <v>78270</v>
      </c>
      <c r="Q667">
        <v>78528</v>
      </c>
    </row>
    <row r="668" spans="1:17">
      <c r="A668">
        <v>780823613</v>
      </c>
      <c r="B668">
        <v>750720609</v>
      </c>
      <c r="C668">
        <v>78</v>
      </c>
      <c r="D668" t="s">
        <v>1559</v>
      </c>
      <c r="E668" t="str">
        <f>Tableau13[[#This Row],[FINESS géo]]&amp;" "&amp;Tableau13[[#This Row],[Raison sociale FINESS]]</f>
        <v>780823613 SSIAD DE MAGNANVILLE</v>
      </c>
      <c r="F668" t="s">
        <v>1499</v>
      </c>
      <c r="G668" t="s">
        <v>182</v>
      </c>
      <c r="H668" t="s">
        <v>1500</v>
      </c>
      <c r="I668">
        <v>160</v>
      </c>
      <c r="J668">
        <v>10</v>
      </c>
      <c r="K668">
        <v>10</v>
      </c>
      <c r="L668" t="s">
        <v>932</v>
      </c>
      <c r="M668">
        <v>78710</v>
      </c>
      <c r="N668">
        <v>78531</v>
      </c>
      <c r="O668" t="s">
        <v>931</v>
      </c>
      <c r="P668">
        <v>78790</v>
      </c>
      <c r="Q668">
        <v>78530</v>
      </c>
    </row>
    <row r="669" spans="1:17">
      <c r="A669">
        <v>780823613</v>
      </c>
      <c r="B669">
        <v>750720609</v>
      </c>
      <c r="C669">
        <v>78</v>
      </c>
      <c r="D669" t="s">
        <v>1559</v>
      </c>
      <c r="E669" t="str">
        <f>Tableau13[[#This Row],[FINESS géo]]&amp;" "&amp;Tableau13[[#This Row],[Raison sociale FINESS]]</f>
        <v>780823613 SSIAD DE MAGNANVILLE</v>
      </c>
      <c r="F669" t="s">
        <v>1499</v>
      </c>
      <c r="G669" t="s">
        <v>182</v>
      </c>
      <c r="H669" t="s">
        <v>1500</v>
      </c>
      <c r="I669">
        <v>160</v>
      </c>
      <c r="J669">
        <v>10</v>
      </c>
      <c r="K669">
        <v>10</v>
      </c>
      <c r="L669" t="s">
        <v>940</v>
      </c>
      <c r="M669">
        <v>78980</v>
      </c>
      <c r="N669">
        <v>78558</v>
      </c>
      <c r="O669" t="s">
        <v>932</v>
      </c>
      <c r="P669">
        <v>78710</v>
      </c>
      <c r="Q669">
        <v>78531</v>
      </c>
    </row>
    <row r="670" spans="1:17">
      <c r="A670">
        <v>780823613</v>
      </c>
      <c r="B670">
        <v>750720609</v>
      </c>
      <c r="C670">
        <v>78</v>
      </c>
      <c r="D670" t="s">
        <v>1559</v>
      </c>
      <c r="E670" t="str">
        <f>Tableau13[[#This Row],[FINESS géo]]&amp;" "&amp;Tableau13[[#This Row],[Raison sociale FINESS]]</f>
        <v>780823613 SSIAD DE MAGNANVILLE</v>
      </c>
      <c r="F670" t="s">
        <v>1499</v>
      </c>
      <c r="G670" t="s">
        <v>182</v>
      </c>
      <c r="H670" t="s">
        <v>1500</v>
      </c>
      <c r="I670">
        <v>160</v>
      </c>
      <c r="J670">
        <v>10</v>
      </c>
      <c r="K670">
        <v>10</v>
      </c>
      <c r="L670" t="s">
        <v>941</v>
      </c>
      <c r="M670">
        <v>78980</v>
      </c>
      <c r="N670">
        <v>78559</v>
      </c>
      <c r="O670" t="s">
        <v>940</v>
      </c>
      <c r="P670">
        <v>78980</v>
      </c>
      <c r="Q670">
        <v>78558</v>
      </c>
    </row>
    <row r="671" spans="1:17">
      <c r="A671">
        <v>780823613</v>
      </c>
      <c r="B671">
        <v>750720609</v>
      </c>
      <c r="C671">
        <v>78</v>
      </c>
      <c r="D671" t="s">
        <v>1559</v>
      </c>
      <c r="E671" t="str">
        <f>Tableau13[[#This Row],[FINESS géo]]&amp;" "&amp;Tableau13[[#This Row],[Raison sociale FINESS]]</f>
        <v>780823613 SSIAD DE MAGNANVILLE</v>
      </c>
      <c r="F671" t="s">
        <v>1499</v>
      </c>
      <c r="G671" t="s">
        <v>182</v>
      </c>
      <c r="H671" t="s">
        <v>1500</v>
      </c>
      <c r="I671">
        <v>160</v>
      </c>
      <c r="J671">
        <v>10</v>
      </c>
      <c r="K671">
        <v>10</v>
      </c>
      <c r="L671" t="s">
        <v>945</v>
      </c>
      <c r="M671">
        <v>78520</v>
      </c>
      <c r="N671">
        <v>78567</v>
      </c>
      <c r="O671" t="s">
        <v>941</v>
      </c>
      <c r="P671">
        <v>78980</v>
      </c>
      <c r="Q671">
        <v>78559</v>
      </c>
    </row>
    <row r="672" spans="1:17">
      <c r="A672">
        <v>780823613</v>
      </c>
      <c r="B672">
        <v>750720609</v>
      </c>
      <c r="C672">
        <v>78</v>
      </c>
      <c r="D672" t="s">
        <v>1559</v>
      </c>
      <c r="E672" t="str">
        <f>Tableau13[[#This Row],[FINESS géo]]&amp;" "&amp;Tableau13[[#This Row],[Raison sociale FINESS]]</f>
        <v>780823613 SSIAD DE MAGNANVILLE</v>
      </c>
      <c r="F672" t="s">
        <v>1499</v>
      </c>
      <c r="G672" t="s">
        <v>182</v>
      </c>
      <c r="H672" t="s">
        <v>1500</v>
      </c>
      <c r="I672">
        <v>160</v>
      </c>
      <c r="J672">
        <v>10</v>
      </c>
      <c r="K672">
        <v>10</v>
      </c>
      <c r="L672" t="s">
        <v>954</v>
      </c>
      <c r="M672">
        <v>78200</v>
      </c>
      <c r="N672">
        <v>78597</v>
      </c>
      <c r="O672" t="s">
        <v>945</v>
      </c>
      <c r="P672">
        <v>78520</v>
      </c>
      <c r="Q672">
        <v>78567</v>
      </c>
    </row>
    <row r="673" spans="1:17">
      <c r="A673">
        <v>780823613</v>
      </c>
      <c r="B673">
        <v>750720609</v>
      </c>
      <c r="C673">
        <v>78</v>
      </c>
      <c r="D673" t="s">
        <v>1559</v>
      </c>
      <c r="E673" t="str">
        <f>Tableau13[[#This Row],[FINESS géo]]&amp;" "&amp;Tableau13[[#This Row],[Raison sociale FINESS]]</f>
        <v>780823613 SSIAD DE MAGNANVILLE</v>
      </c>
      <c r="F673" t="s">
        <v>1499</v>
      </c>
      <c r="G673" t="s">
        <v>182</v>
      </c>
      <c r="H673" t="s">
        <v>1500</v>
      </c>
      <c r="I673">
        <v>160</v>
      </c>
      <c r="J673">
        <v>10</v>
      </c>
      <c r="K673">
        <v>10</v>
      </c>
      <c r="L673" t="s">
        <v>973</v>
      </c>
      <c r="M673">
        <v>78930</v>
      </c>
      <c r="N673">
        <v>78647</v>
      </c>
      <c r="O673" t="s">
        <v>954</v>
      </c>
      <c r="P673">
        <v>78200</v>
      </c>
      <c r="Q673">
        <v>78597</v>
      </c>
    </row>
    <row r="674" spans="1:17">
      <c r="A674">
        <v>780823613</v>
      </c>
      <c r="B674">
        <v>750720609</v>
      </c>
      <c r="C674">
        <v>78</v>
      </c>
      <c r="D674" t="s">
        <v>1559</v>
      </c>
      <c r="E674" t="str">
        <f>Tableau13[[#This Row],[FINESS géo]]&amp;" "&amp;Tableau13[[#This Row],[Raison sociale FINESS]]</f>
        <v>780823613 SSIAD DE MAGNANVILLE</v>
      </c>
      <c r="F674" t="s">
        <v>1499</v>
      </c>
      <c r="G674" t="s">
        <v>182</v>
      </c>
      <c r="H674" t="s">
        <v>1500</v>
      </c>
      <c r="I674">
        <v>160</v>
      </c>
      <c r="J674">
        <v>10</v>
      </c>
      <c r="K674">
        <v>10</v>
      </c>
      <c r="L674" t="s">
        <v>980</v>
      </c>
      <c r="M674">
        <v>78930</v>
      </c>
      <c r="N674">
        <v>78677</v>
      </c>
      <c r="O674" t="s">
        <v>973</v>
      </c>
      <c r="P674">
        <v>78930</v>
      </c>
      <c r="Q674">
        <v>78647</v>
      </c>
    </row>
    <row r="675" spans="1:17">
      <c r="A675">
        <v>780823613</v>
      </c>
      <c r="B675">
        <v>750720609</v>
      </c>
      <c r="C675">
        <v>78</v>
      </c>
      <c r="D675" t="s">
        <v>1559</v>
      </c>
      <c r="E675" t="str">
        <f>Tableau13[[#This Row],[FINESS géo]]&amp;" "&amp;Tableau13[[#This Row],[Raison sociale FINESS]]</f>
        <v>780823613 SSIAD DE MAGNANVILLE</v>
      </c>
      <c r="F675" t="s">
        <v>1499</v>
      </c>
      <c r="G675" t="s">
        <v>182</v>
      </c>
      <c r="H675" t="s">
        <v>1500</v>
      </c>
      <c r="I675">
        <v>160</v>
      </c>
      <c r="J675">
        <v>10</v>
      </c>
      <c r="K675">
        <v>10</v>
      </c>
      <c r="L675" t="s">
        <v>850</v>
      </c>
      <c r="M675">
        <v>78200</v>
      </c>
      <c r="N675">
        <v>78324</v>
      </c>
      <c r="O675" t="s">
        <v>980</v>
      </c>
      <c r="P675">
        <v>78930</v>
      </c>
      <c r="Q675">
        <v>78677</v>
      </c>
    </row>
    <row r="676" spans="1:17">
      <c r="A676">
        <v>780823613</v>
      </c>
      <c r="B676">
        <v>750720609</v>
      </c>
      <c r="C676">
        <v>78</v>
      </c>
      <c r="D676" t="s">
        <v>1559</v>
      </c>
      <c r="E676" t="str">
        <f>Tableau13[[#This Row],[FINESS géo]]&amp;" "&amp;Tableau13[[#This Row],[Raison sociale FINESS]]</f>
        <v>780823613 SSIAD DE MAGNANVILLE</v>
      </c>
      <c r="F676" t="s">
        <v>1499</v>
      </c>
      <c r="G676" t="s">
        <v>182</v>
      </c>
      <c r="H676" t="s">
        <v>1500</v>
      </c>
      <c r="I676">
        <v>160</v>
      </c>
      <c r="J676">
        <v>10</v>
      </c>
      <c r="K676">
        <v>10</v>
      </c>
      <c r="L676" t="s">
        <v>958</v>
      </c>
      <c r="M676">
        <v>78980</v>
      </c>
      <c r="N676">
        <v>78608</v>
      </c>
    </row>
    <row r="677" spans="1:17">
      <c r="A677">
        <v>780824314</v>
      </c>
      <c r="B677">
        <v>780025292</v>
      </c>
      <c r="C677">
        <v>78</v>
      </c>
      <c r="D677" t="s">
        <v>1560</v>
      </c>
      <c r="E677" t="str">
        <f>Tableau13[[#This Row],[FINESS géo]]&amp;" "&amp;Tableau13[[#This Row],[Raison sociale FINESS]]</f>
        <v>780824314 SSIAD DE MAISONS LAFFITTE</v>
      </c>
      <c r="F677" t="s">
        <v>1499</v>
      </c>
      <c r="G677" t="s">
        <v>182</v>
      </c>
      <c r="H677" t="s">
        <v>1505</v>
      </c>
      <c r="I677">
        <v>50</v>
      </c>
      <c r="J677">
        <v>0</v>
      </c>
      <c r="K677">
        <v>0</v>
      </c>
      <c r="L677" t="s">
        <v>864</v>
      </c>
      <c r="M677">
        <v>78600</v>
      </c>
      <c r="N677">
        <v>78358</v>
      </c>
    </row>
    <row r="678" spans="1:17">
      <c r="A678">
        <v>780824314</v>
      </c>
      <c r="B678">
        <v>780025292</v>
      </c>
      <c r="C678">
        <v>78</v>
      </c>
      <c r="D678" t="s">
        <v>1560</v>
      </c>
      <c r="E678" t="str">
        <f>Tableau13[[#This Row],[FINESS géo]]&amp;" "&amp;Tableau13[[#This Row],[Raison sociale FINESS]]</f>
        <v>780824314 SSIAD DE MAISONS LAFFITTE</v>
      </c>
      <c r="F678" t="s">
        <v>1499</v>
      </c>
      <c r="G678" t="s">
        <v>182</v>
      </c>
      <c r="H678" t="s">
        <v>1505</v>
      </c>
      <c r="I678">
        <v>50</v>
      </c>
      <c r="J678">
        <v>0</v>
      </c>
      <c r="K678">
        <v>0</v>
      </c>
      <c r="L678" t="s">
        <v>879</v>
      </c>
      <c r="M678">
        <v>78600</v>
      </c>
      <c r="N678">
        <v>78396</v>
      </c>
    </row>
    <row r="679" spans="1:17">
      <c r="A679">
        <v>780804068</v>
      </c>
      <c r="B679">
        <v>780807830</v>
      </c>
      <c r="C679">
        <v>78</v>
      </c>
      <c r="D679" t="s">
        <v>1561</v>
      </c>
      <c r="E679" t="str">
        <f>Tableau13[[#This Row],[FINESS géo]]&amp;" "&amp;Tableau13[[#This Row],[Raison sociale FINESS]]</f>
        <v>780804068 SSIAD DE MEULAN</v>
      </c>
      <c r="F679" t="s">
        <v>1499</v>
      </c>
      <c r="G679" t="s">
        <v>181</v>
      </c>
      <c r="H679" t="s">
        <v>1500</v>
      </c>
      <c r="I679">
        <v>99</v>
      </c>
      <c r="J679">
        <v>9</v>
      </c>
      <c r="K679">
        <v>10</v>
      </c>
      <c r="L679" t="s">
        <v>882</v>
      </c>
      <c r="M679">
        <v>78250</v>
      </c>
      <c r="N679">
        <v>78401</v>
      </c>
      <c r="O679" t="s">
        <v>882</v>
      </c>
      <c r="P679">
        <v>78250</v>
      </c>
      <c r="Q679">
        <v>78401</v>
      </c>
    </row>
    <row r="680" spans="1:17">
      <c r="A680">
        <v>780804068</v>
      </c>
      <c r="B680">
        <v>780807830</v>
      </c>
      <c r="C680">
        <v>78</v>
      </c>
      <c r="D680" t="s">
        <v>1561</v>
      </c>
      <c r="E680" t="str">
        <f>Tableau13[[#This Row],[FINESS géo]]&amp;" "&amp;Tableau13[[#This Row],[Raison sociale FINESS]]</f>
        <v>780804068 SSIAD DE MEULAN</v>
      </c>
      <c r="F680" t="s">
        <v>1499</v>
      </c>
      <c r="G680" t="s">
        <v>181</v>
      </c>
      <c r="H680" t="s">
        <v>1500</v>
      </c>
      <c r="I680">
        <v>99</v>
      </c>
      <c r="J680">
        <v>9</v>
      </c>
      <c r="K680">
        <v>10</v>
      </c>
      <c r="L680" t="s">
        <v>738</v>
      </c>
      <c r="M680">
        <v>78410</v>
      </c>
      <c r="N680">
        <v>78029</v>
      </c>
      <c r="O680" t="s">
        <v>738</v>
      </c>
      <c r="P680">
        <v>78410</v>
      </c>
      <c r="Q680">
        <v>78029</v>
      </c>
    </row>
    <row r="681" spans="1:17">
      <c r="A681">
        <v>780804068</v>
      </c>
      <c r="B681">
        <v>780807830</v>
      </c>
      <c r="C681">
        <v>78</v>
      </c>
      <c r="D681" t="s">
        <v>1561</v>
      </c>
      <c r="E681" t="str">
        <f>Tableau13[[#This Row],[FINESS géo]]&amp;" "&amp;Tableau13[[#This Row],[Raison sociale FINESS]]</f>
        <v>780804068 SSIAD DE MEULAN</v>
      </c>
      <c r="F681" t="s">
        <v>1499</v>
      </c>
      <c r="G681" t="s">
        <v>181</v>
      </c>
      <c r="H681" t="s">
        <v>1500</v>
      </c>
      <c r="I681">
        <v>99</v>
      </c>
      <c r="J681">
        <v>9</v>
      </c>
      <c r="K681">
        <v>10</v>
      </c>
      <c r="L681" t="s">
        <v>959</v>
      </c>
      <c r="M681">
        <v>78250</v>
      </c>
      <c r="N681">
        <v>78609</v>
      </c>
      <c r="O681" t="s">
        <v>959</v>
      </c>
      <c r="P681">
        <v>78250</v>
      </c>
      <c r="Q681">
        <v>78609</v>
      </c>
    </row>
    <row r="682" spans="1:17">
      <c r="A682">
        <v>780804068</v>
      </c>
      <c r="B682">
        <v>780807830</v>
      </c>
      <c r="C682">
        <v>78</v>
      </c>
      <c r="D682" t="s">
        <v>1561</v>
      </c>
      <c r="E682" t="str">
        <f>Tableau13[[#This Row],[FINESS géo]]&amp;" "&amp;Tableau13[[#This Row],[Raison sociale FINESS]]</f>
        <v>780804068 SSIAD DE MEULAN</v>
      </c>
      <c r="F682" t="s">
        <v>1499</v>
      </c>
      <c r="G682" t="s">
        <v>181</v>
      </c>
      <c r="H682" t="s">
        <v>1500</v>
      </c>
      <c r="I682">
        <v>99</v>
      </c>
      <c r="J682">
        <v>9</v>
      </c>
      <c r="K682">
        <v>10</v>
      </c>
      <c r="L682" t="s">
        <v>762</v>
      </c>
      <c r="M682">
        <v>78410</v>
      </c>
      <c r="N682">
        <v>78090</v>
      </c>
      <c r="O682" t="s">
        <v>762</v>
      </c>
      <c r="P682">
        <v>78410</v>
      </c>
      <c r="Q682">
        <v>78090</v>
      </c>
    </row>
    <row r="683" spans="1:17">
      <c r="A683">
        <v>780804068</v>
      </c>
      <c r="B683">
        <v>780807830</v>
      </c>
      <c r="C683">
        <v>78</v>
      </c>
      <c r="D683" t="s">
        <v>1561</v>
      </c>
      <c r="E683" t="str">
        <f>Tableau13[[#This Row],[FINESS géo]]&amp;" "&amp;Tableau13[[#This Row],[Raison sociale FINESS]]</f>
        <v>780804068 SSIAD DE MEULAN</v>
      </c>
      <c r="F683" t="s">
        <v>1499</v>
      </c>
      <c r="G683" t="s">
        <v>181</v>
      </c>
      <c r="H683" t="s">
        <v>1500</v>
      </c>
      <c r="I683">
        <v>99</v>
      </c>
      <c r="J683">
        <v>9</v>
      </c>
      <c r="K683">
        <v>10</v>
      </c>
      <c r="L683" t="s">
        <v>768</v>
      </c>
      <c r="M683">
        <v>78440</v>
      </c>
      <c r="N683">
        <v>78113</v>
      </c>
      <c r="O683" t="s">
        <v>768</v>
      </c>
      <c r="P683">
        <v>78440</v>
      </c>
      <c r="Q683">
        <v>78113</v>
      </c>
    </row>
    <row r="684" spans="1:17">
      <c r="A684">
        <v>780804068</v>
      </c>
      <c r="B684">
        <v>780807830</v>
      </c>
      <c r="C684">
        <v>78</v>
      </c>
      <c r="D684" t="s">
        <v>1561</v>
      </c>
      <c r="E684" t="str">
        <f>Tableau13[[#This Row],[FINESS géo]]&amp;" "&amp;Tableau13[[#This Row],[Raison sociale FINESS]]</f>
        <v>780804068 SSIAD DE MEULAN</v>
      </c>
      <c r="F684" t="s">
        <v>1499</v>
      </c>
      <c r="G684" t="s">
        <v>181</v>
      </c>
      <c r="H684" t="s">
        <v>1500</v>
      </c>
      <c r="I684">
        <v>99</v>
      </c>
      <c r="J684">
        <v>9</v>
      </c>
      <c r="K684">
        <v>10</v>
      </c>
      <c r="L684" t="s">
        <v>779</v>
      </c>
      <c r="M684">
        <v>78130</v>
      </c>
      <c r="N684">
        <v>78140</v>
      </c>
      <c r="O684" t="s">
        <v>779</v>
      </c>
      <c r="P684">
        <v>78130</v>
      </c>
      <c r="Q684">
        <v>78140</v>
      </c>
    </row>
    <row r="685" spans="1:17">
      <c r="A685">
        <v>780804068</v>
      </c>
      <c r="B685">
        <v>780807830</v>
      </c>
      <c r="C685">
        <v>78</v>
      </c>
      <c r="D685" t="s">
        <v>1561</v>
      </c>
      <c r="E685" t="str">
        <f>Tableau13[[#This Row],[FINESS géo]]&amp;" "&amp;Tableau13[[#This Row],[Raison sociale FINESS]]</f>
        <v>780804068 SSIAD DE MEULAN</v>
      </c>
      <c r="F685" t="s">
        <v>1499</v>
      </c>
      <c r="G685" t="s">
        <v>181</v>
      </c>
      <c r="H685" t="s">
        <v>1500</v>
      </c>
      <c r="I685">
        <v>99</v>
      </c>
      <c r="J685">
        <v>9</v>
      </c>
      <c r="K685">
        <v>10</v>
      </c>
      <c r="L685" t="s">
        <v>801</v>
      </c>
      <c r="M685">
        <v>78440</v>
      </c>
      <c r="N685">
        <v>78202</v>
      </c>
      <c r="O685" t="s">
        <v>801</v>
      </c>
      <c r="P685">
        <v>78440</v>
      </c>
      <c r="Q685">
        <v>78202</v>
      </c>
    </row>
    <row r="686" spans="1:17">
      <c r="A686">
        <v>780804068</v>
      </c>
      <c r="B686">
        <v>780807830</v>
      </c>
      <c r="C686">
        <v>78</v>
      </c>
      <c r="D686" t="s">
        <v>1561</v>
      </c>
      <c r="E686" t="str">
        <f>Tableau13[[#This Row],[FINESS géo]]&amp;" "&amp;Tableau13[[#This Row],[Raison sociale FINESS]]</f>
        <v>780804068 SSIAD DE MEULAN</v>
      </c>
      <c r="F686" t="s">
        <v>1499</v>
      </c>
      <c r="G686" t="s">
        <v>181</v>
      </c>
      <c r="H686" t="s">
        <v>1500</v>
      </c>
      <c r="I686">
        <v>99</v>
      </c>
      <c r="J686">
        <v>9</v>
      </c>
      <c r="K686">
        <v>10</v>
      </c>
      <c r="L686" t="s">
        <v>802</v>
      </c>
      <c r="M686">
        <v>78920</v>
      </c>
      <c r="N686">
        <v>78206</v>
      </c>
      <c r="O686" t="s">
        <v>802</v>
      </c>
      <c r="P686">
        <v>78920</v>
      </c>
      <c r="Q686">
        <v>78206</v>
      </c>
    </row>
    <row r="687" spans="1:17">
      <c r="A687">
        <v>780804068</v>
      </c>
      <c r="B687">
        <v>780807830</v>
      </c>
      <c r="C687">
        <v>78</v>
      </c>
      <c r="D687" t="s">
        <v>1561</v>
      </c>
      <c r="E687" t="str">
        <f>Tableau13[[#This Row],[FINESS géo]]&amp;" "&amp;Tableau13[[#This Row],[Raison sociale FINESS]]</f>
        <v>780804068 SSIAD DE MEULAN</v>
      </c>
      <c r="F687" t="s">
        <v>1499</v>
      </c>
      <c r="G687" t="s">
        <v>181</v>
      </c>
      <c r="H687" t="s">
        <v>1500</v>
      </c>
      <c r="I687">
        <v>99</v>
      </c>
      <c r="J687">
        <v>9</v>
      </c>
      <c r="K687">
        <v>10</v>
      </c>
      <c r="L687" t="s">
        <v>808</v>
      </c>
      <c r="M687">
        <v>78740</v>
      </c>
      <c r="N687">
        <v>78227</v>
      </c>
      <c r="O687" t="s">
        <v>808</v>
      </c>
      <c r="P687">
        <v>78740</v>
      </c>
      <c r="Q687">
        <v>78227</v>
      </c>
    </row>
    <row r="688" spans="1:17">
      <c r="A688">
        <v>780804068</v>
      </c>
      <c r="B688">
        <v>780807830</v>
      </c>
      <c r="C688">
        <v>78</v>
      </c>
      <c r="D688" t="s">
        <v>1561</v>
      </c>
      <c r="E688" t="str">
        <f>Tableau13[[#This Row],[FINESS géo]]&amp;" "&amp;Tableau13[[#This Row],[Raison sociale FINESS]]</f>
        <v>780804068 SSIAD DE MEULAN</v>
      </c>
      <c r="F688" t="s">
        <v>1499</v>
      </c>
      <c r="G688" t="s">
        <v>181</v>
      </c>
      <c r="H688" t="s">
        <v>1500</v>
      </c>
      <c r="I688">
        <v>99</v>
      </c>
      <c r="J688">
        <v>9</v>
      </c>
      <c r="K688">
        <v>10</v>
      </c>
      <c r="L688" t="s">
        <v>815</v>
      </c>
      <c r="M688">
        <v>78410</v>
      </c>
      <c r="N688">
        <v>78238</v>
      </c>
      <c r="O688" t="s">
        <v>815</v>
      </c>
      <c r="P688">
        <v>78410</v>
      </c>
      <c r="Q688">
        <v>78238</v>
      </c>
    </row>
    <row r="689" spans="1:17">
      <c r="A689">
        <v>780804068</v>
      </c>
      <c r="B689">
        <v>780807830</v>
      </c>
      <c r="C689">
        <v>78</v>
      </c>
      <c r="D689" t="s">
        <v>1561</v>
      </c>
      <c r="E689" t="str">
        <f>Tableau13[[#This Row],[FINESS géo]]&amp;" "&amp;Tableau13[[#This Row],[Raison sociale FINESS]]</f>
        <v>780804068 SSIAD DE MEULAN</v>
      </c>
      <c r="F689" t="s">
        <v>1499</v>
      </c>
      <c r="G689" t="s">
        <v>181</v>
      </c>
      <c r="H689" t="s">
        <v>1500</v>
      </c>
      <c r="I689">
        <v>99</v>
      </c>
      <c r="J689">
        <v>9</v>
      </c>
      <c r="K689">
        <v>10</v>
      </c>
      <c r="L689" t="s">
        <v>821</v>
      </c>
      <c r="M689">
        <v>78250</v>
      </c>
      <c r="N689">
        <v>78261</v>
      </c>
      <c r="O689" t="s">
        <v>821</v>
      </c>
      <c r="P689">
        <v>78250</v>
      </c>
      <c r="Q689">
        <v>78261</v>
      </c>
    </row>
    <row r="690" spans="1:17">
      <c r="A690">
        <v>780804068</v>
      </c>
      <c r="B690">
        <v>780807830</v>
      </c>
      <c r="C690">
        <v>78</v>
      </c>
      <c r="D690" t="s">
        <v>1561</v>
      </c>
      <c r="E690" t="str">
        <f>Tableau13[[#This Row],[FINESS géo]]&amp;" "&amp;Tableau13[[#This Row],[Raison sociale FINESS]]</f>
        <v>780804068 SSIAD DE MEULAN</v>
      </c>
      <c r="F690" t="s">
        <v>1499</v>
      </c>
      <c r="G690" t="s">
        <v>181</v>
      </c>
      <c r="H690" t="s">
        <v>1500</v>
      </c>
      <c r="I690">
        <v>99</v>
      </c>
      <c r="J690">
        <v>9</v>
      </c>
      <c r="K690">
        <v>10</v>
      </c>
      <c r="L690" t="s">
        <v>838</v>
      </c>
      <c r="M690">
        <v>78250</v>
      </c>
      <c r="N690">
        <v>78299</v>
      </c>
      <c r="O690" t="s">
        <v>838</v>
      </c>
      <c r="P690">
        <v>78250</v>
      </c>
      <c r="Q690">
        <v>78299</v>
      </c>
    </row>
    <row r="691" spans="1:17">
      <c r="A691">
        <v>780804068</v>
      </c>
      <c r="B691">
        <v>780807830</v>
      </c>
      <c r="C691">
        <v>78</v>
      </c>
      <c r="D691" t="s">
        <v>1561</v>
      </c>
      <c r="E691" t="str">
        <f>Tableau13[[#This Row],[FINESS géo]]&amp;" "&amp;Tableau13[[#This Row],[Raison sociale FINESS]]</f>
        <v>780804068 SSIAD DE MEULAN</v>
      </c>
      <c r="F691" t="s">
        <v>1499</v>
      </c>
      <c r="G691" t="s">
        <v>181</v>
      </c>
      <c r="H691" t="s">
        <v>1500</v>
      </c>
      <c r="I691">
        <v>99</v>
      </c>
      <c r="J691">
        <v>9</v>
      </c>
      <c r="K691">
        <v>10</v>
      </c>
      <c r="L691" t="s">
        <v>846</v>
      </c>
      <c r="M691">
        <v>78440</v>
      </c>
      <c r="N691">
        <v>78317</v>
      </c>
      <c r="O691" t="s">
        <v>846</v>
      </c>
      <c r="P691">
        <v>78440</v>
      </c>
      <c r="Q691">
        <v>78317</v>
      </c>
    </row>
    <row r="692" spans="1:17">
      <c r="A692">
        <v>780804068</v>
      </c>
      <c r="B692">
        <v>780807830</v>
      </c>
      <c r="C692">
        <v>78</v>
      </c>
      <c r="D692" t="s">
        <v>1561</v>
      </c>
      <c r="E692" t="str">
        <f>Tableau13[[#This Row],[FINESS géo]]&amp;" "&amp;Tableau13[[#This Row],[Raison sociale FINESS]]</f>
        <v>780804068 SSIAD DE MEULAN</v>
      </c>
      <c r="F692" t="s">
        <v>1499</v>
      </c>
      <c r="G692" t="s">
        <v>181</v>
      </c>
      <c r="H692" t="s">
        <v>1500</v>
      </c>
      <c r="I692">
        <v>99</v>
      </c>
      <c r="J692">
        <v>9</v>
      </c>
      <c r="K692">
        <v>10</v>
      </c>
      <c r="L692" t="s">
        <v>852</v>
      </c>
      <c r="M692">
        <v>78820</v>
      </c>
      <c r="N692">
        <v>78327</v>
      </c>
      <c r="O692" t="s">
        <v>852</v>
      </c>
      <c r="P692">
        <v>78820</v>
      </c>
      <c r="Q692">
        <v>78327</v>
      </c>
    </row>
    <row r="693" spans="1:17">
      <c r="A693">
        <v>780804068</v>
      </c>
      <c r="B693">
        <v>780807830</v>
      </c>
      <c r="C693">
        <v>78</v>
      </c>
      <c r="D693" t="s">
        <v>1561</v>
      </c>
      <c r="E693" t="str">
        <f>Tableau13[[#This Row],[FINESS géo]]&amp;" "&amp;Tableau13[[#This Row],[Raison sociale FINESS]]</f>
        <v>780804068 SSIAD DE MEULAN</v>
      </c>
      <c r="F693" t="s">
        <v>1499</v>
      </c>
      <c r="G693" t="s">
        <v>181</v>
      </c>
      <c r="H693" t="s">
        <v>1500</v>
      </c>
      <c r="I693">
        <v>99</v>
      </c>
      <c r="J693">
        <v>9</v>
      </c>
      <c r="K693">
        <v>10</v>
      </c>
      <c r="L693" t="s">
        <v>884</v>
      </c>
      <c r="M693">
        <v>78250</v>
      </c>
      <c r="N693">
        <v>78403</v>
      </c>
      <c r="O693" t="s">
        <v>884</v>
      </c>
      <c r="P693">
        <v>78250</v>
      </c>
      <c r="Q693">
        <v>78403</v>
      </c>
    </row>
    <row r="694" spans="1:17">
      <c r="A694">
        <v>780804068</v>
      </c>
      <c r="B694">
        <v>780807830</v>
      </c>
      <c r="C694">
        <v>78</v>
      </c>
      <c r="D694" t="s">
        <v>1561</v>
      </c>
      <c r="E694" t="str">
        <f>Tableau13[[#This Row],[FINESS géo]]&amp;" "&amp;Tableau13[[#This Row],[Raison sociale FINESS]]</f>
        <v>780804068 SSIAD DE MEULAN</v>
      </c>
      <c r="F694" t="s">
        <v>1499</v>
      </c>
      <c r="G694" t="s">
        <v>181</v>
      </c>
      <c r="H694" t="s">
        <v>1500</v>
      </c>
      <c r="I694">
        <v>99</v>
      </c>
      <c r="J694">
        <v>9</v>
      </c>
      <c r="K694">
        <v>10</v>
      </c>
      <c r="L694" t="s">
        <v>890</v>
      </c>
      <c r="M694">
        <v>78440</v>
      </c>
      <c r="N694">
        <v>78416</v>
      </c>
      <c r="O694" t="s">
        <v>890</v>
      </c>
      <c r="P694">
        <v>78440</v>
      </c>
      <c r="Q694">
        <v>78416</v>
      </c>
    </row>
    <row r="695" spans="1:17">
      <c r="A695">
        <v>780804068</v>
      </c>
      <c r="B695">
        <v>780807830</v>
      </c>
      <c r="C695">
        <v>78</v>
      </c>
      <c r="D695" t="s">
        <v>1561</v>
      </c>
      <c r="E695" t="str">
        <f>Tableau13[[#This Row],[FINESS géo]]&amp;" "&amp;Tableau13[[#This Row],[Raison sociale FINESS]]</f>
        <v>780804068 SSIAD DE MEULAN</v>
      </c>
      <c r="F695" t="s">
        <v>1499</v>
      </c>
      <c r="G695" t="s">
        <v>181</v>
      </c>
      <c r="H695" t="s">
        <v>1500</v>
      </c>
      <c r="I695">
        <v>99</v>
      </c>
      <c r="J695">
        <v>9</v>
      </c>
      <c r="K695">
        <v>10</v>
      </c>
      <c r="L695" t="s">
        <v>895</v>
      </c>
      <c r="M695">
        <v>78630</v>
      </c>
      <c r="N695">
        <v>78431</v>
      </c>
      <c r="O695" t="s">
        <v>895</v>
      </c>
      <c r="P695">
        <v>78630</v>
      </c>
      <c r="Q695">
        <v>78431</v>
      </c>
    </row>
    <row r="696" spans="1:17">
      <c r="A696">
        <v>780804068</v>
      </c>
      <c r="B696">
        <v>780807830</v>
      </c>
      <c r="C696">
        <v>78</v>
      </c>
      <c r="D696" t="s">
        <v>1561</v>
      </c>
      <c r="E696" t="str">
        <f>Tableau13[[#This Row],[FINESS géo]]&amp;" "&amp;Tableau13[[#This Row],[Raison sociale FINESS]]</f>
        <v>780804068 SSIAD DE MEULAN</v>
      </c>
      <c r="F696" t="s">
        <v>1499</v>
      </c>
      <c r="G696" t="s">
        <v>181</v>
      </c>
      <c r="H696" t="s">
        <v>1500</v>
      </c>
      <c r="I696">
        <v>99</v>
      </c>
      <c r="J696">
        <v>9</v>
      </c>
      <c r="K696">
        <v>10</v>
      </c>
      <c r="L696" t="s">
        <v>904</v>
      </c>
      <c r="M696">
        <v>78250</v>
      </c>
      <c r="N696">
        <v>78460</v>
      </c>
      <c r="O696" t="s">
        <v>904</v>
      </c>
      <c r="P696">
        <v>78250</v>
      </c>
      <c r="Q696">
        <v>78460</v>
      </c>
    </row>
    <row r="697" spans="1:17">
      <c r="A697">
        <v>780804068</v>
      </c>
      <c r="B697">
        <v>780807830</v>
      </c>
      <c r="C697">
        <v>78</v>
      </c>
      <c r="D697" t="s">
        <v>1561</v>
      </c>
      <c r="E697" t="str">
        <f>Tableau13[[#This Row],[FINESS géo]]&amp;" "&amp;Tableau13[[#This Row],[Raison sociale FINESS]]</f>
        <v>780804068 SSIAD DE MEULAN</v>
      </c>
      <c r="F697" t="s">
        <v>1499</v>
      </c>
      <c r="G697" t="s">
        <v>181</v>
      </c>
      <c r="H697" t="s">
        <v>1500</v>
      </c>
      <c r="I697">
        <v>99</v>
      </c>
      <c r="J697">
        <v>9</v>
      </c>
      <c r="K697">
        <v>10</v>
      </c>
      <c r="L697" t="s">
        <v>907</v>
      </c>
      <c r="M697">
        <v>78630</v>
      </c>
      <c r="N697">
        <v>78466</v>
      </c>
      <c r="O697" t="s">
        <v>907</v>
      </c>
      <c r="P697">
        <v>78630</v>
      </c>
      <c r="Q697">
        <v>78466</v>
      </c>
    </row>
    <row r="698" spans="1:17">
      <c r="A698">
        <v>780804068</v>
      </c>
      <c r="B698">
        <v>780807830</v>
      </c>
      <c r="C698">
        <v>78</v>
      </c>
      <c r="D698" t="s">
        <v>1561</v>
      </c>
      <c r="E698" t="str">
        <f>Tableau13[[#This Row],[FINESS géo]]&amp;" "&amp;Tableau13[[#This Row],[Raison sociale FINESS]]</f>
        <v>780804068 SSIAD DE MEULAN</v>
      </c>
      <c r="F698" t="s">
        <v>1499</v>
      </c>
      <c r="G698" t="s">
        <v>181</v>
      </c>
      <c r="H698" t="s">
        <v>1500</v>
      </c>
      <c r="I698">
        <v>99</v>
      </c>
      <c r="J698">
        <v>9</v>
      </c>
      <c r="K698">
        <v>10</v>
      </c>
      <c r="L698" t="s">
        <v>933</v>
      </c>
      <c r="M698">
        <v>78440</v>
      </c>
      <c r="N698">
        <v>78536</v>
      </c>
      <c r="O698" t="s">
        <v>933</v>
      </c>
      <c r="P698">
        <v>78440</v>
      </c>
      <c r="Q698">
        <v>78536</v>
      </c>
    </row>
    <row r="699" spans="1:17">
      <c r="A699">
        <v>780804068</v>
      </c>
      <c r="B699">
        <v>780807830</v>
      </c>
      <c r="C699">
        <v>78</v>
      </c>
      <c r="D699" t="s">
        <v>1561</v>
      </c>
      <c r="E699" t="str">
        <f>Tableau13[[#This Row],[FINESS géo]]&amp;" "&amp;Tableau13[[#This Row],[Raison sociale FINESS]]</f>
        <v>780804068 SSIAD DE MEULAN</v>
      </c>
      <c r="F699" t="s">
        <v>1499</v>
      </c>
      <c r="G699" t="s">
        <v>181</v>
      </c>
      <c r="H699" t="s">
        <v>1500</v>
      </c>
      <c r="I699">
        <v>99</v>
      </c>
      <c r="J699">
        <v>9</v>
      </c>
      <c r="K699">
        <v>10</v>
      </c>
      <c r="L699" t="s">
        <v>959</v>
      </c>
      <c r="M699">
        <v>78250</v>
      </c>
      <c r="N699">
        <v>78609</v>
      </c>
      <c r="O699" t="s">
        <v>959</v>
      </c>
      <c r="P699">
        <v>78250</v>
      </c>
      <c r="Q699">
        <v>78609</v>
      </c>
    </row>
    <row r="700" spans="1:17">
      <c r="A700">
        <v>780804068</v>
      </c>
      <c r="B700">
        <v>780807830</v>
      </c>
      <c r="C700">
        <v>78</v>
      </c>
      <c r="D700" t="s">
        <v>1561</v>
      </c>
      <c r="E700" t="str">
        <f>Tableau13[[#This Row],[FINESS géo]]&amp;" "&amp;Tableau13[[#This Row],[Raison sociale FINESS]]</f>
        <v>780804068 SSIAD DE MEULAN</v>
      </c>
      <c r="F700" t="s">
        <v>1499</v>
      </c>
      <c r="G700" t="s">
        <v>181</v>
      </c>
      <c r="H700" t="s">
        <v>1500</v>
      </c>
      <c r="I700">
        <v>99</v>
      </c>
      <c r="J700">
        <v>9</v>
      </c>
      <c r="K700">
        <v>10</v>
      </c>
      <c r="L700" t="s">
        <v>966</v>
      </c>
      <c r="M700">
        <v>78510</v>
      </c>
      <c r="N700">
        <v>78624</v>
      </c>
      <c r="O700" t="s">
        <v>966</v>
      </c>
      <c r="P700">
        <v>78510</v>
      </c>
      <c r="Q700">
        <v>78624</v>
      </c>
    </row>
    <row r="701" spans="1:17">
      <c r="A701">
        <v>780804068</v>
      </c>
      <c r="B701">
        <v>780807830</v>
      </c>
      <c r="C701">
        <v>78</v>
      </c>
      <c r="D701" t="s">
        <v>1561</v>
      </c>
      <c r="E701" t="str">
        <f>Tableau13[[#This Row],[FINESS géo]]&amp;" "&amp;Tableau13[[#This Row],[Raison sociale FINESS]]</f>
        <v>780804068 SSIAD DE MEULAN</v>
      </c>
      <c r="F701" t="s">
        <v>1499</v>
      </c>
      <c r="G701" t="s">
        <v>181</v>
      </c>
      <c r="H701" t="s">
        <v>1500</v>
      </c>
      <c r="I701">
        <v>99</v>
      </c>
      <c r="J701">
        <v>9</v>
      </c>
      <c r="K701">
        <v>10</v>
      </c>
      <c r="L701" t="s">
        <v>967</v>
      </c>
      <c r="M701">
        <v>78740</v>
      </c>
      <c r="N701">
        <v>78638</v>
      </c>
      <c r="O701" t="s">
        <v>967</v>
      </c>
      <c r="P701">
        <v>78740</v>
      </c>
      <c r="Q701">
        <v>78638</v>
      </c>
    </row>
    <row r="702" spans="1:17">
      <c r="A702">
        <v>780804068</v>
      </c>
      <c r="B702">
        <v>780807830</v>
      </c>
      <c r="C702">
        <v>78</v>
      </c>
      <c r="D702" t="s">
        <v>1561</v>
      </c>
      <c r="E702" t="str">
        <f>Tableau13[[#This Row],[FINESS géo]]&amp;" "&amp;Tableau13[[#This Row],[Raison sociale FINESS]]</f>
        <v>780804068 SSIAD DE MEULAN</v>
      </c>
      <c r="F702" t="s">
        <v>1499</v>
      </c>
      <c r="G702" t="s">
        <v>181</v>
      </c>
      <c r="H702" t="s">
        <v>1500</v>
      </c>
      <c r="I702">
        <v>99</v>
      </c>
      <c r="J702">
        <v>9</v>
      </c>
      <c r="K702">
        <v>10</v>
      </c>
      <c r="L702" t="s">
        <v>969</v>
      </c>
      <c r="M702">
        <v>78480</v>
      </c>
      <c r="N702">
        <v>78642</v>
      </c>
      <c r="O702" t="s">
        <v>969</v>
      </c>
      <c r="P702">
        <v>78480</v>
      </c>
      <c r="Q702">
        <v>78642</v>
      </c>
    </row>
    <row r="703" spans="1:17">
      <c r="A703">
        <v>780804068</v>
      </c>
      <c r="B703">
        <v>780807830</v>
      </c>
      <c r="C703">
        <v>78</v>
      </c>
      <c r="D703" t="s">
        <v>1561</v>
      </c>
      <c r="E703" t="str">
        <f>Tableau13[[#This Row],[FINESS géo]]&amp;" "&amp;Tableau13[[#This Row],[Raison sociale FINESS]]</f>
        <v>780804068 SSIAD DE MEULAN</v>
      </c>
      <c r="F703" t="s">
        <v>1499</v>
      </c>
      <c r="G703" t="s">
        <v>181</v>
      </c>
      <c r="H703" t="s">
        <v>1500</v>
      </c>
      <c r="I703">
        <v>99</v>
      </c>
      <c r="J703">
        <v>9</v>
      </c>
      <c r="K703">
        <v>10</v>
      </c>
      <c r="L703" t="s">
        <v>967</v>
      </c>
      <c r="M703">
        <v>78740</v>
      </c>
      <c r="N703">
        <v>78638</v>
      </c>
      <c r="O703" t="s">
        <v>967</v>
      </c>
      <c r="P703">
        <v>78740</v>
      </c>
      <c r="Q703">
        <v>78638</v>
      </c>
    </row>
    <row r="704" spans="1:17">
      <c r="A704">
        <v>780804068</v>
      </c>
      <c r="B704">
        <v>780807830</v>
      </c>
      <c r="C704">
        <v>78</v>
      </c>
      <c r="D704" t="s">
        <v>1561</v>
      </c>
      <c r="E704" t="str">
        <f>Tableau13[[#This Row],[FINESS géo]]&amp;" "&amp;Tableau13[[#This Row],[Raison sociale FINESS]]</f>
        <v>780804068 SSIAD DE MEULAN</v>
      </c>
      <c r="F704" t="s">
        <v>1499</v>
      </c>
      <c r="G704" t="s">
        <v>181</v>
      </c>
      <c r="H704" t="s">
        <v>1500</v>
      </c>
      <c r="I704">
        <v>99</v>
      </c>
      <c r="J704">
        <v>9</v>
      </c>
      <c r="K704">
        <v>10</v>
      </c>
      <c r="L704" t="s">
        <v>853</v>
      </c>
      <c r="M704">
        <v>78440</v>
      </c>
      <c r="N704">
        <v>78329</v>
      </c>
      <c r="O704" t="s">
        <v>967</v>
      </c>
      <c r="P704">
        <v>78740</v>
      </c>
      <c r="Q704">
        <v>78638</v>
      </c>
    </row>
    <row r="705" spans="1:17">
      <c r="A705">
        <v>780825485</v>
      </c>
      <c r="B705">
        <v>780016820</v>
      </c>
      <c r="C705">
        <v>78</v>
      </c>
      <c r="D705" t="s">
        <v>1562</v>
      </c>
      <c r="E705" t="str">
        <f>Tableau13[[#This Row],[FINESS géo]]&amp;" "&amp;Tableau13[[#This Row],[Raison sociale FINESS]]</f>
        <v>780825485 SSIAD DE SAINT GERMAIN EN LAYE</v>
      </c>
      <c r="F705" t="s">
        <v>1499</v>
      </c>
      <c r="G705" t="s">
        <v>182</v>
      </c>
      <c r="H705" t="s">
        <v>1511</v>
      </c>
      <c r="I705">
        <v>35</v>
      </c>
      <c r="J705">
        <v>1</v>
      </c>
      <c r="K705">
        <v>0</v>
      </c>
      <c r="L705" t="s">
        <v>938</v>
      </c>
      <c r="M705">
        <v>78100</v>
      </c>
      <c r="N705">
        <v>78551</v>
      </c>
      <c r="O705" t="s">
        <v>938</v>
      </c>
      <c r="P705">
        <v>78100</v>
      </c>
      <c r="Q705">
        <v>78551</v>
      </c>
    </row>
    <row r="706" spans="1:17">
      <c r="A706">
        <v>780803342</v>
      </c>
      <c r="B706">
        <v>750721334</v>
      </c>
      <c r="C706">
        <v>78</v>
      </c>
      <c r="D706" t="s">
        <v>1563</v>
      </c>
      <c r="E706" t="str">
        <f>Tableau13[[#This Row],[FINESS géo]]&amp;" "&amp;Tableau13[[#This Row],[Raison sociale FINESS]]</f>
        <v>780803342 SSIAD DE SARTROUVILLE</v>
      </c>
      <c r="F706" t="s">
        <v>1499</v>
      </c>
      <c r="G706" t="s">
        <v>182</v>
      </c>
      <c r="H706" t="s">
        <v>1500</v>
      </c>
      <c r="I706">
        <v>39</v>
      </c>
      <c r="J706">
        <v>0</v>
      </c>
      <c r="K706">
        <v>0</v>
      </c>
      <c r="L706" t="s">
        <v>950</v>
      </c>
      <c r="M706">
        <v>78500</v>
      </c>
      <c r="N706">
        <v>78586</v>
      </c>
    </row>
    <row r="707" spans="1:17">
      <c r="A707">
        <v>780803342</v>
      </c>
      <c r="B707">
        <v>750721334</v>
      </c>
      <c r="C707">
        <v>78</v>
      </c>
      <c r="D707" t="s">
        <v>1563</v>
      </c>
      <c r="E707" t="str">
        <f>Tableau13[[#This Row],[FINESS géo]]&amp;" "&amp;Tableau13[[#This Row],[Raison sociale FINESS]]</f>
        <v>780803342 SSIAD DE SARTROUVILLE</v>
      </c>
      <c r="F707" t="s">
        <v>1499</v>
      </c>
      <c r="G707" t="s">
        <v>182</v>
      </c>
      <c r="H707" t="s">
        <v>1500</v>
      </c>
      <c r="I707">
        <v>39</v>
      </c>
      <c r="J707">
        <v>0</v>
      </c>
      <c r="K707">
        <v>0</v>
      </c>
      <c r="L707" t="s">
        <v>879</v>
      </c>
      <c r="M707">
        <v>78600</v>
      </c>
      <c r="N707">
        <v>78396</v>
      </c>
    </row>
    <row r="708" spans="1:17">
      <c r="A708">
        <v>780020731</v>
      </c>
      <c r="B708">
        <v>920028263</v>
      </c>
      <c r="C708">
        <v>78</v>
      </c>
      <c r="D708" t="s">
        <v>1564</v>
      </c>
      <c r="E708" t="str">
        <f>Tableau13[[#This Row],[FINESS géo]]&amp;" "&amp;Tableau13[[#This Row],[Raison sociale FINESS]]</f>
        <v>780020731 SSIAD DOMUSVI ELEUSIS</v>
      </c>
      <c r="F708" t="s">
        <v>1499</v>
      </c>
      <c r="G708" t="s">
        <v>182</v>
      </c>
      <c r="H708" t="s">
        <v>1505</v>
      </c>
      <c r="I708">
        <v>60</v>
      </c>
      <c r="J708">
        <v>0</v>
      </c>
      <c r="K708">
        <v>0</v>
      </c>
      <c r="L708" t="s">
        <v>918</v>
      </c>
      <c r="M708">
        <v>78300</v>
      </c>
      <c r="N708">
        <v>78498</v>
      </c>
    </row>
    <row r="709" spans="1:17">
      <c r="A709">
        <v>780020731</v>
      </c>
      <c r="B709">
        <v>920028263</v>
      </c>
      <c r="C709">
        <v>78</v>
      </c>
      <c r="D709" t="s">
        <v>1564</v>
      </c>
      <c r="E709" t="str">
        <f>Tableau13[[#This Row],[FINESS géo]]&amp;" "&amp;Tableau13[[#This Row],[Raison sociale FINESS]]</f>
        <v>780020731 SSIAD DOMUSVI ELEUSIS</v>
      </c>
      <c r="F709" t="s">
        <v>1499</v>
      </c>
      <c r="G709" t="s">
        <v>182</v>
      </c>
      <c r="H709" t="s">
        <v>1505</v>
      </c>
      <c r="I709">
        <v>60</v>
      </c>
      <c r="J709">
        <v>0</v>
      </c>
      <c r="K709">
        <v>0</v>
      </c>
      <c r="L709" t="s">
        <v>777</v>
      </c>
      <c r="M709">
        <v>78240</v>
      </c>
      <c r="N709">
        <v>78133</v>
      </c>
    </row>
    <row r="710" spans="1:17">
      <c r="A710">
        <v>780020731</v>
      </c>
      <c r="B710">
        <v>920028263</v>
      </c>
      <c r="C710">
        <v>78</v>
      </c>
      <c r="D710" t="s">
        <v>1564</v>
      </c>
      <c r="E710" t="str">
        <f>Tableau13[[#This Row],[FINESS géo]]&amp;" "&amp;Tableau13[[#This Row],[Raison sociale FINESS]]</f>
        <v>780020731 SSIAD DOMUSVI ELEUSIS</v>
      </c>
      <c r="F710" t="s">
        <v>1499</v>
      </c>
      <c r="G710" t="s">
        <v>182</v>
      </c>
      <c r="H710" t="s">
        <v>1505</v>
      </c>
      <c r="I710">
        <v>60</v>
      </c>
      <c r="J710">
        <v>0</v>
      </c>
      <c r="K710">
        <v>0</v>
      </c>
      <c r="L710" t="s">
        <v>938</v>
      </c>
      <c r="M710">
        <v>78100</v>
      </c>
      <c r="N710">
        <v>78551</v>
      </c>
    </row>
    <row r="711" spans="1:17">
      <c r="A711">
        <v>780020731</v>
      </c>
      <c r="B711">
        <v>920028263</v>
      </c>
      <c r="C711">
        <v>78</v>
      </c>
      <c r="D711" t="s">
        <v>1564</v>
      </c>
      <c r="E711" t="str">
        <f>Tableau13[[#This Row],[FINESS géo]]&amp;" "&amp;Tableau13[[#This Row],[Raison sociale FINESS]]</f>
        <v>780020731 SSIAD DOMUSVI ELEUSIS</v>
      </c>
      <c r="F711" t="s">
        <v>1499</v>
      </c>
      <c r="G711" t="s">
        <v>182</v>
      </c>
      <c r="H711" t="s">
        <v>1505</v>
      </c>
      <c r="I711">
        <v>60</v>
      </c>
      <c r="J711">
        <v>0</v>
      </c>
      <c r="K711">
        <v>0</v>
      </c>
      <c r="L711" t="s">
        <v>913</v>
      </c>
      <c r="M711">
        <v>78230</v>
      </c>
      <c r="N711">
        <v>78481</v>
      </c>
    </row>
    <row r="712" spans="1:17">
      <c r="A712">
        <v>780020731</v>
      </c>
      <c r="B712">
        <v>920028263</v>
      </c>
      <c r="C712">
        <v>78</v>
      </c>
      <c r="D712" t="s">
        <v>1564</v>
      </c>
      <c r="E712" t="str">
        <f>Tableau13[[#This Row],[FINESS géo]]&amp;" "&amp;Tableau13[[#This Row],[Raison sociale FINESS]]</f>
        <v>780020731 SSIAD DOMUSVI ELEUSIS</v>
      </c>
      <c r="F712" t="s">
        <v>1499</v>
      </c>
      <c r="G712" t="s">
        <v>182</v>
      </c>
      <c r="H712" t="s">
        <v>1505</v>
      </c>
      <c r="I712">
        <v>60</v>
      </c>
      <c r="J712">
        <v>0</v>
      </c>
      <c r="K712">
        <v>0</v>
      </c>
      <c r="L712" t="s">
        <v>938</v>
      </c>
      <c r="M712">
        <v>78100</v>
      </c>
      <c r="N712">
        <v>78551</v>
      </c>
    </row>
    <row r="713" spans="1:17">
      <c r="A713">
        <v>780018990</v>
      </c>
      <c r="B713">
        <v>920028263</v>
      </c>
      <c r="C713">
        <v>78</v>
      </c>
      <c r="D713" t="s">
        <v>1565</v>
      </c>
      <c r="E713" t="str">
        <f>Tableau13[[#This Row],[FINESS géo]]&amp;" "&amp;Tableau13[[#This Row],[Raison sociale FINESS]]</f>
        <v>780018990 SSIAD DOMUSVI VERSAILLES</v>
      </c>
      <c r="F713" t="s">
        <v>1499</v>
      </c>
      <c r="G713" t="s">
        <v>182</v>
      </c>
      <c r="H713" t="s">
        <v>1505</v>
      </c>
      <c r="I713">
        <v>45</v>
      </c>
      <c r="J713">
        <v>0</v>
      </c>
      <c r="K713">
        <v>0</v>
      </c>
      <c r="L713" t="s">
        <v>972</v>
      </c>
      <c r="M713">
        <v>78000</v>
      </c>
      <c r="N713">
        <v>78646</v>
      </c>
    </row>
    <row r="714" spans="1:17">
      <c r="A714">
        <v>780018990</v>
      </c>
      <c r="B714">
        <v>920028263</v>
      </c>
      <c r="C714">
        <v>78</v>
      </c>
      <c r="D714" t="s">
        <v>1565</v>
      </c>
      <c r="E714" t="str">
        <f>Tableau13[[#This Row],[FINESS géo]]&amp;" "&amp;Tableau13[[#This Row],[Raison sociale FINESS]]</f>
        <v>780018990 SSIAD DOMUSVI VERSAILLES</v>
      </c>
      <c r="F714" t="s">
        <v>1499</v>
      </c>
      <c r="G714" t="s">
        <v>182</v>
      </c>
      <c r="H714" t="s">
        <v>1505</v>
      </c>
      <c r="I714">
        <v>45</v>
      </c>
      <c r="J714">
        <v>0</v>
      </c>
      <c r="K714">
        <v>0</v>
      </c>
      <c r="L714" t="s">
        <v>769</v>
      </c>
      <c r="M714">
        <v>78530</v>
      </c>
      <c r="N714">
        <v>78117</v>
      </c>
    </row>
    <row r="715" spans="1:17">
      <c r="A715">
        <v>780018990</v>
      </c>
      <c r="B715">
        <v>920028263</v>
      </c>
      <c r="C715">
        <v>78</v>
      </c>
      <c r="D715" t="s">
        <v>1565</v>
      </c>
      <c r="E715" t="str">
        <f>Tableau13[[#This Row],[FINESS géo]]&amp;" "&amp;Tableau13[[#This Row],[Raison sociale FINESS]]</f>
        <v>780018990 SSIAD DOMUSVI VERSAILLES</v>
      </c>
      <c r="F715" t="s">
        <v>1499</v>
      </c>
      <c r="G715" t="s">
        <v>182</v>
      </c>
      <c r="H715" t="s">
        <v>1505</v>
      </c>
      <c r="I715">
        <v>45</v>
      </c>
      <c r="J715">
        <v>0</v>
      </c>
      <c r="K715">
        <v>0</v>
      </c>
      <c r="L715" t="s">
        <v>849</v>
      </c>
      <c r="M715">
        <v>78350</v>
      </c>
      <c r="N715">
        <v>78322</v>
      </c>
    </row>
    <row r="716" spans="1:17">
      <c r="A716">
        <v>780018990</v>
      </c>
      <c r="B716">
        <v>920028263</v>
      </c>
      <c r="C716">
        <v>78</v>
      </c>
      <c r="D716" t="s">
        <v>1565</v>
      </c>
      <c r="E716" t="str">
        <f>Tableau13[[#This Row],[FINESS géo]]&amp;" "&amp;Tableau13[[#This Row],[Raison sociale FINESS]]</f>
        <v>780018990 SSIAD DOMUSVI VERSAILLES</v>
      </c>
      <c r="F716" t="s">
        <v>1499</v>
      </c>
      <c r="G716" t="s">
        <v>182</v>
      </c>
      <c r="H716" t="s">
        <v>1505</v>
      </c>
      <c r="I716">
        <v>45</v>
      </c>
      <c r="J716">
        <v>0</v>
      </c>
      <c r="K716">
        <v>0</v>
      </c>
      <c r="L716" t="s">
        <v>857</v>
      </c>
      <c r="M716">
        <v>78350</v>
      </c>
      <c r="N716">
        <v>78343</v>
      </c>
    </row>
    <row r="717" spans="1:17">
      <c r="A717">
        <v>780018990</v>
      </c>
      <c r="B717">
        <v>920028263</v>
      </c>
      <c r="C717">
        <v>78</v>
      </c>
      <c r="D717" t="s">
        <v>1565</v>
      </c>
      <c r="E717" t="str">
        <f>Tableau13[[#This Row],[FINESS géo]]&amp;" "&amp;Tableau13[[#This Row],[Raison sociale FINESS]]</f>
        <v>780018990 SSIAD DOMUSVI VERSAILLES</v>
      </c>
      <c r="F717" t="s">
        <v>1499</v>
      </c>
      <c r="G717" t="s">
        <v>182</v>
      </c>
      <c r="H717" t="s">
        <v>1505</v>
      </c>
      <c r="I717">
        <v>45</v>
      </c>
      <c r="J717">
        <v>0</v>
      </c>
      <c r="K717">
        <v>0</v>
      </c>
      <c r="L717" t="s">
        <v>963</v>
      </c>
      <c r="M717">
        <v>78117</v>
      </c>
      <c r="N717">
        <v>78620</v>
      </c>
    </row>
    <row r="718" spans="1:17">
      <c r="A718">
        <v>780018990</v>
      </c>
      <c r="B718">
        <v>920028263</v>
      </c>
      <c r="C718">
        <v>78</v>
      </c>
      <c r="D718" t="s">
        <v>1565</v>
      </c>
      <c r="E718" t="str">
        <f>Tableau13[[#This Row],[FINESS géo]]&amp;" "&amp;Tableau13[[#This Row],[Raison sociale FINESS]]</f>
        <v>780018990 SSIAD DOMUSVI VERSAILLES</v>
      </c>
      <c r="F718" t="s">
        <v>1499</v>
      </c>
      <c r="G718" t="s">
        <v>182</v>
      </c>
      <c r="H718" t="s">
        <v>1505</v>
      </c>
      <c r="I718">
        <v>45</v>
      </c>
      <c r="J718">
        <v>0</v>
      </c>
      <c r="K718">
        <v>0</v>
      </c>
      <c r="L718" t="s">
        <v>968</v>
      </c>
      <c r="M718">
        <v>78140</v>
      </c>
      <c r="N718">
        <v>78640</v>
      </c>
    </row>
    <row r="719" spans="1:17">
      <c r="A719">
        <v>780018990</v>
      </c>
      <c r="B719">
        <v>920028263</v>
      </c>
      <c r="C719">
        <v>78</v>
      </c>
      <c r="D719" t="s">
        <v>1565</v>
      </c>
      <c r="E719" t="str">
        <f>Tableau13[[#This Row],[FINESS géo]]&amp;" "&amp;Tableau13[[#This Row],[Raison sociale FINESS]]</f>
        <v>780018990 SSIAD DOMUSVI VERSAILLES</v>
      </c>
      <c r="F719" t="s">
        <v>1499</v>
      </c>
      <c r="G719" t="s">
        <v>182</v>
      </c>
      <c r="H719" t="s">
        <v>1505</v>
      </c>
      <c r="I719">
        <v>45</v>
      </c>
      <c r="J719">
        <v>0</v>
      </c>
      <c r="K719">
        <v>0</v>
      </c>
      <c r="L719" t="s">
        <v>784</v>
      </c>
      <c r="M719">
        <v>78150</v>
      </c>
      <c r="N719">
        <v>78158</v>
      </c>
    </row>
    <row r="720" spans="1:17">
      <c r="A720">
        <v>780018990</v>
      </c>
      <c r="B720">
        <v>920028263</v>
      </c>
      <c r="C720">
        <v>78</v>
      </c>
      <c r="D720" t="s">
        <v>1565</v>
      </c>
      <c r="E720" t="str">
        <f>Tableau13[[#This Row],[FINESS géo]]&amp;" "&amp;Tableau13[[#This Row],[Raison sociale FINESS]]</f>
        <v>780018990 SSIAD DOMUSVI VERSAILLES</v>
      </c>
      <c r="F720" t="s">
        <v>1499</v>
      </c>
      <c r="G720" t="s">
        <v>182</v>
      </c>
      <c r="H720" t="s">
        <v>1505</v>
      </c>
      <c r="I720">
        <v>45</v>
      </c>
      <c r="J720">
        <v>0</v>
      </c>
      <c r="K720">
        <v>0</v>
      </c>
      <c r="L720" t="s">
        <v>983</v>
      </c>
      <c r="M720">
        <v>78220</v>
      </c>
      <c r="N720">
        <v>78686</v>
      </c>
    </row>
    <row r="721" spans="1:14">
      <c r="A721">
        <v>780018990</v>
      </c>
      <c r="B721">
        <v>920028263</v>
      </c>
      <c r="C721">
        <v>78</v>
      </c>
      <c r="D721" t="s">
        <v>1565</v>
      </c>
      <c r="E721" t="str">
        <f>Tableau13[[#This Row],[FINESS géo]]&amp;" "&amp;Tableau13[[#This Row],[Raison sociale FINESS]]</f>
        <v>780018990 SSIAD DOMUSVI VERSAILLES</v>
      </c>
      <c r="F721" t="s">
        <v>1499</v>
      </c>
      <c r="G721" t="s">
        <v>182</v>
      </c>
      <c r="H721" t="s">
        <v>1505</v>
      </c>
      <c r="I721">
        <v>45</v>
      </c>
      <c r="J721">
        <v>0</v>
      </c>
      <c r="K721">
        <v>0</v>
      </c>
      <c r="L721" t="s">
        <v>784</v>
      </c>
      <c r="M721">
        <v>78150</v>
      </c>
      <c r="N721">
        <v>78158</v>
      </c>
    </row>
    <row r="722" spans="1:14">
      <c r="A722">
        <v>780018990</v>
      </c>
      <c r="B722">
        <v>920028263</v>
      </c>
      <c r="C722">
        <v>78</v>
      </c>
      <c r="D722" t="s">
        <v>1565</v>
      </c>
      <c r="E722" t="str">
        <f>Tableau13[[#This Row],[FINESS géo]]&amp;" "&amp;Tableau13[[#This Row],[Raison sociale FINESS]]</f>
        <v>780018990 SSIAD DOMUSVI VERSAILLES</v>
      </c>
      <c r="F722" t="s">
        <v>1499</v>
      </c>
      <c r="G722" t="s">
        <v>182</v>
      </c>
      <c r="H722" t="s">
        <v>1505</v>
      </c>
      <c r="I722">
        <v>45</v>
      </c>
      <c r="J722">
        <v>0</v>
      </c>
      <c r="K722">
        <v>0</v>
      </c>
      <c r="L722" t="s">
        <v>775</v>
      </c>
      <c r="M722">
        <v>78170</v>
      </c>
      <c r="N722">
        <v>78126</v>
      </c>
    </row>
    <row r="723" spans="1:14">
      <c r="A723">
        <v>780824579</v>
      </c>
      <c r="B723">
        <v>780130019</v>
      </c>
      <c r="C723">
        <v>78</v>
      </c>
      <c r="D723" t="s">
        <v>1566</v>
      </c>
      <c r="E723" t="str">
        <f>Tableau13[[#This Row],[FINESS géo]]&amp;" "&amp;Tableau13[[#This Row],[Raison sociale FINESS]]</f>
        <v>780824579 SSIAD DU CGAS DE CHEVREUSE</v>
      </c>
      <c r="F723" t="s">
        <v>1499</v>
      </c>
      <c r="G723" t="s">
        <v>182</v>
      </c>
      <c r="H723" t="s">
        <v>1511</v>
      </c>
      <c r="I723">
        <v>45</v>
      </c>
      <c r="J723">
        <v>0</v>
      </c>
      <c r="K723">
        <v>0</v>
      </c>
      <c r="L723" t="s">
        <v>785</v>
      </c>
      <c r="M723">
        <v>78460</v>
      </c>
      <c r="N723">
        <v>78160</v>
      </c>
    </row>
    <row r="724" spans="1:14">
      <c r="A724">
        <v>780824579</v>
      </c>
      <c r="B724">
        <v>780130019</v>
      </c>
      <c r="C724">
        <v>78</v>
      </c>
      <c r="D724" t="s">
        <v>1566</v>
      </c>
      <c r="E724" t="str">
        <f>Tableau13[[#This Row],[FINESS géo]]&amp;" "&amp;Tableau13[[#This Row],[Raison sociale FINESS]]</f>
        <v>780824579 SSIAD DU CGAS DE CHEVREUSE</v>
      </c>
      <c r="F724" t="s">
        <v>1499</v>
      </c>
      <c r="G724" t="s">
        <v>182</v>
      </c>
      <c r="H724" t="s">
        <v>1511</v>
      </c>
      <c r="I724">
        <v>45</v>
      </c>
      <c r="J724">
        <v>0</v>
      </c>
      <c r="K724">
        <v>0</v>
      </c>
      <c r="L724" t="s">
        <v>776</v>
      </c>
      <c r="M724">
        <v>78720</v>
      </c>
      <c r="N724">
        <v>78128</v>
      </c>
    </row>
    <row r="725" spans="1:14">
      <c r="A725">
        <v>780824579</v>
      </c>
      <c r="B725">
        <v>780130019</v>
      </c>
      <c r="C725">
        <v>78</v>
      </c>
      <c r="D725" t="s">
        <v>1566</v>
      </c>
      <c r="E725" t="str">
        <f>Tableau13[[#This Row],[FINESS géo]]&amp;" "&amp;Tableau13[[#This Row],[Raison sociale FINESS]]</f>
        <v>780824579 SSIAD DU CGAS DE CHEVREUSE</v>
      </c>
      <c r="F725" t="s">
        <v>1499</v>
      </c>
      <c r="G725" t="s">
        <v>182</v>
      </c>
      <c r="H725" t="s">
        <v>1511</v>
      </c>
      <c r="I725">
        <v>45</v>
      </c>
      <c r="J725">
        <v>0</v>
      </c>
      <c r="K725">
        <v>0</v>
      </c>
      <c r="L725" t="s">
        <v>780</v>
      </c>
      <c r="M725">
        <v>78117</v>
      </c>
      <c r="N725">
        <v>78143</v>
      </c>
    </row>
    <row r="726" spans="1:14">
      <c r="A726">
        <v>780824579</v>
      </c>
      <c r="B726">
        <v>780130019</v>
      </c>
      <c r="C726">
        <v>78</v>
      </c>
      <c r="D726" t="s">
        <v>1566</v>
      </c>
      <c r="E726" t="str">
        <f>Tableau13[[#This Row],[FINESS géo]]&amp;" "&amp;Tableau13[[#This Row],[Raison sociale FINESS]]</f>
        <v>780824579 SSIAD DU CGAS DE CHEVREUSE</v>
      </c>
      <c r="F726" t="s">
        <v>1499</v>
      </c>
      <c r="G726" t="s">
        <v>182</v>
      </c>
      <c r="H726" t="s">
        <v>1511</v>
      </c>
      <c r="I726">
        <v>45</v>
      </c>
      <c r="J726">
        <v>0</v>
      </c>
      <c r="K726">
        <v>0</v>
      </c>
      <c r="L726" t="s">
        <v>786</v>
      </c>
      <c r="M726">
        <v>78460</v>
      </c>
      <c r="N726">
        <v>78162</v>
      </c>
    </row>
    <row r="727" spans="1:14">
      <c r="A727">
        <v>780824579</v>
      </c>
      <c r="B727">
        <v>780130019</v>
      </c>
      <c r="C727">
        <v>78</v>
      </c>
      <c r="D727" t="s">
        <v>1566</v>
      </c>
      <c r="E727" t="str">
        <f>Tableau13[[#This Row],[FINESS géo]]&amp;" "&amp;Tableau13[[#This Row],[Raison sociale FINESS]]</f>
        <v>780824579 SSIAD DU CGAS DE CHEVREUSE</v>
      </c>
      <c r="F727" t="s">
        <v>1499</v>
      </c>
      <c r="G727" t="s">
        <v>182</v>
      </c>
      <c r="H727" t="s">
        <v>1511</v>
      </c>
      <c r="I727">
        <v>45</v>
      </c>
      <c r="J727">
        <v>0</v>
      </c>
      <c r="K727">
        <v>0</v>
      </c>
      <c r="L727" t="s">
        <v>798</v>
      </c>
      <c r="M727">
        <v>78720</v>
      </c>
      <c r="N727">
        <v>78193</v>
      </c>
    </row>
    <row r="728" spans="1:14">
      <c r="A728">
        <v>780824579</v>
      </c>
      <c r="B728">
        <v>780130019</v>
      </c>
      <c r="C728">
        <v>78</v>
      </c>
      <c r="D728" t="s">
        <v>1566</v>
      </c>
      <c r="E728" t="str">
        <f>Tableau13[[#This Row],[FINESS géo]]&amp;" "&amp;Tableau13[[#This Row],[Raison sociale FINESS]]</f>
        <v>780824579 SSIAD DU CGAS DE CHEVREUSE</v>
      </c>
      <c r="F728" t="s">
        <v>1499</v>
      </c>
      <c r="G728" t="s">
        <v>182</v>
      </c>
      <c r="H728" t="s">
        <v>1511</v>
      </c>
      <c r="I728">
        <v>45</v>
      </c>
      <c r="J728">
        <v>0</v>
      </c>
      <c r="K728">
        <v>0</v>
      </c>
      <c r="L728" t="s">
        <v>880</v>
      </c>
      <c r="M728">
        <v>78320</v>
      </c>
      <c r="N728">
        <v>78397</v>
      </c>
    </row>
    <row r="729" spans="1:14">
      <c r="A729">
        <v>780824579</v>
      </c>
      <c r="B729">
        <v>780130019</v>
      </c>
      <c r="C729">
        <v>78</v>
      </c>
      <c r="D729" t="s">
        <v>1566</v>
      </c>
      <c r="E729" t="str">
        <f>Tableau13[[#This Row],[FINESS géo]]&amp;" "&amp;Tableau13[[#This Row],[Raison sociale FINESS]]</f>
        <v>780824579 SSIAD DU CGAS DE CHEVREUSE</v>
      </c>
      <c r="F729" t="s">
        <v>1499</v>
      </c>
      <c r="G729" t="s">
        <v>182</v>
      </c>
      <c r="H729" t="s">
        <v>1511</v>
      </c>
      <c r="I729">
        <v>45</v>
      </c>
      <c r="J729">
        <v>0</v>
      </c>
      <c r="K729">
        <v>0</v>
      </c>
      <c r="L729" t="s">
        <v>854</v>
      </c>
      <c r="M729">
        <v>78320</v>
      </c>
      <c r="N729">
        <v>78334</v>
      </c>
    </row>
    <row r="730" spans="1:14">
      <c r="A730">
        <v>780824579</v>
      </c>
      <c r="B730">
        <v>780130019</v>
      </c>
      <c r="C730">
        <v>78</v>
      </c>
      <c r="D730" t="s">
        <v>1566</v>
      </c>
      <c r="E730" t="str">
        <f>Tableau13[[#This Row],[FINESS géo]]&amp;" "&amp;Tableau13[[#This Row],[Raison sociale FINESS]]</f>
        <v>780824579 SSIAD DU CGAS DE CHEVREUSE</v>
      </c>
      <c r="F730" t="s">
        <v>1499</v>
      </c>
      <c r="G730" t="s">
        <v>182</v>
      </c>
      <c r="H730" t="s">
        <v>1511</v>
      </c>
      <c r="I730">
        <v>45</v>
      </c>
      <c r="J730">
        <v>0</v>
      </c>
      <c r="K730">
        <v>0</v>
      </c>
      <c r="L730" t="s">
        <v>863</v>
      </c>
      <c r="M730">
        <v>78114</v>
      </c>
      <c r="N730">
        <v>78356</v>
      </c>
    </row>
    <row r="731" spans="1:14">
      <c r="A731">
        <v>780824579</v>
      </c>
      <c r="B731">
        <v>780130019</v>
      </c>
      <c r="C731">
        <v>78</v>
      </c>
      <c r="D731" t="s">
        <v>1566</v>
      </c>
      <c r="E731" t="str">
        <f>Tableau13[[#This Row],[FINESS géo]]&amp;" "&amp;Tableau13[[#This Row],[Raison sociale FINESS]]</f>
        <v>780824579 SSIAD DU CGAS DE CHEVREUSE</v>
      </c>
      <c r="F731" t="s">
        <v>1499</v>
      </c>
      <c r="G731" t="s">
        <v>182</v>
      </c>
      <c r="H731" t="s">
        <v>1511</v>
      </c>
      <c r="I731">
        <v>45</v>
      </c>
      <c r="J731">
        <v>0</v>
      </c>
      <c r="K731">
        <v>0</v>
      </c>
      <c r="L731" t="s">
        <v>886</v>
      </c>
      <c r="M731">
        <v>78470</v>
      </c>
      <c r="N731">
        <v>78406</v>
      </c>
    </row>
    <row r="732" spans="1:14">
      <c r="A732">
        <v>780824579</v>
      </c>
      <c r="B732">
        <v>780130019</v>
      </c>
      <c r="C732">
        <v>78</v>
      </c>
      <c r="D732" t="s">
        <v>1566</v>
      </c>
      <c r="E732" t="str">
        <f>Tableau13[[#This Row],[FINESS géo]]&amp;" "&amp;Tableau13[[#This Row],[Raison sociale FINESS]]</f>
        <v>780824579 SSIAD DU CGAS DE CHEVREUSE</v>
      </c>
      <c r="F732" t="s">
        <v>1499</v>
      </c>
      <c r="G732" t="s">
        <v>182</v>
      </c>
      <c r="H732" t="s">
        <v>1511</v>
      </c>
      <c r="I732">
        <v>45</v>
      </c>
      <c r="J732">
        <v>0</v>
      </c>
      <c r="K732">
        <v>0</v>
      </c>
      <c r="L732" t="s">
        <v>936</v>
      </c>
      <c r="M732">
        <v>78720</v>
      </c>
      <c r="N732">
        <v>78548</v>
      </c>
    </row>
    <row r="733" spans="1:14">
      <c r="A733">
        <v>780824579</v>
      </c>
      <c r="B733">
        <v>780130019</v>
      </c>
      <c r="C733">
        <v>78</v>
      </c>
      <c r="D733" t="s">
        <v>1566</v>
      </c>
      <c r="E733" t="str">
        <f>Tableau13[[#This Row],[FINESS géo]]&amp;" "&amp;Tableau13[[#This Row],[Raison sociale FINESS]]</f>
        <v>780824579 SSIAD DU CGAS DE CHEVREUSE</v>
      </c>
      <c r="F733" t="s">
        <v>1499</v>
      </c>
      <c r="G733" t="s">
        <v>182</v>
      </c>
      <c r="H733" t="s">
        <v>1511</v>
      </c>
      <c r="I733">
        <v>45</v>
      </c>
      <c r="J733">
        <v>0</v>
      </c>
      <c r="K733">
        <v>0</v>
      </c>
      <c r="L733" t="s">
        <v>942</v>
      </c>
      <c r="M733">
        <v>78470</v>
      </c>
      <c r="N733">
        <v>78561</v>
      </c>
    </row>
    <row r="734" spans="1:14">
      <c r="A734">
        <v>780824579</v>
      </c>
      <c r="B734">
        <v>780130019</v>
      </c>
      <c r="C734">
        <v>78</v>
      </c>
      <c r="D734" t="s">
        <v>1566</v>
      </c>
      <c r="E734" t="str">
        <f>Tableau13[[#This Row],[FINESS géo]]&amp;" "&amp;Tableau13[[#This Row],[Raison sociale FINESS]]</f>
        <v>780824579 SSIAD DU CGAS DE CHEVREUSE</v>
      </c>
      <c r="F734" t="s">
        <v>1499</v>
      </c>
      <c r="G734" t="s">
        <v>182</v>
      </c>
      <c r="H734" t="s">
        <v>1511</v>
      </c>
      <c r="I734">
        <v>45</v>
      </c>
      <c r="J734">
        <v>0</v>
      </c>
      <c r="K734">
        <v>0</v>
      </c>
      <c r="L734" t="s">
        <v>948</v>
      </c>
      <c r="M734">
        <v>78470</v>
      </c>
      <c r="N734">
        <v>78575</v>
      </c>
    </row>
    <row r="735" spans="1:14">
      <c r="A735">
        <v>780824579</v>
      </c>
      <c r="B735">
        <v>780130019</v>
      </c>
      <c r="C735">
        <v>78</v>
      </c>
      <c r="D735" t="s">
        <v>1566</v>
      </c>
      <c r="E735" t="str">
        <f>Tableau13[[#This Row],[FINESS géo]]&amp;" "&amp;Tableau13[[#This Row],[Raison sociale FINESS]]</f>
        <v>780824579 SSIAD DU CGAS DE CHEVREUSE</v>
      </c>
      <c r="F735" t="s">
        <v>1499</v>
      </c>
      <c r="G735" t="s">
        <v>182</v>
      </c>
      <c r="H735" t="s">
        <v>1511</v>
      </c>
      <c r="I735">
        <v>45</v>
      </c>
      <c r="J735">
        <v>0</v>
      </c>
      <c r="K735">
        <v>0</v>
      </c>
      <c r="L735" t="s">
        <v>952</v>
      </c>
      <c r="M735">
        <v>78720</v>
      </c>
      <c r="N735">
        <v>78590</v>
      </c>
    </row>
    <row r="736" spans="1:14">
      <c r="A736">
        <v>780824579</v>
      </c>
      <c r="B736">
        <v>780130019</v>
      </c>
      <c r="C736">
        <v>78</v>
      </c>
      <c r="D736" t="s">
        <v>1566</v>
      </c>
      <c r="E736" t="str">
        <f>Tableau13[[#This Row],[FINESS géo]]&amp;" "&amp;Tableau13[[#This Row],[Raison sociale FINESS]]</f>
        <v>780824579 SSIAD DU CGAS DE CHEVREUSE</v>
      </c>
      <c r="F736" t="s">
        <v>1499</v>
      </c>
      <c r="G736" t="s">
        <v>182</v>
      </c>
      <c r="H736" t="s">
        <v>1511</v>
      </c>
      <c r="I736">
        <v>45</v>
      </c>
      <c r="J736">
        <v>0</v>
      </c>
      <c r="K736">
        <v>0</v>
      </c>
      <c r="L736" t="s">
        <v>984</v>
      </c>
      <c r="M736">
        <v>78960</v>
      </c>
      <c r="N736">
        <v>78688</v>
      </c>
    </row>
    <row r="737" spans="1:17">
      <c r="A737">
        <v>780016846</v>
      </c>
      <c r="B737">
        <v>780016820</v>
      </c>
      <c r="C737">
        <v>78</v>
      </c>
      <c r="D737" t="s">
        <v>1567</v>
      </c>
      <c r="E737" t="str">
        <f>Tableau13[[#This Row],[FINESS géo]]&amp;" "&amp;Tableau13[[#This Row],[Raison sociale FINESS]]</f>
        <v>780016846 SSIAD DU PECQ</v>
      </c>
      <c r="F737" t="s">
        <v>1499</v>
      </c>
      <c r="G737" t="s">
        <v>182</v>
      </c>
      <c r="H737" t="s">
        <v>1511</v>
      </c>
      <c r="I737">
        <v>92</v>
      </c>
      <c r="J737">
        <v>5</v>
      </c>
      <c r="K737">
        <v>0</v>
      </c>
      <c r="L737" t="s">
        <v>913</v>
      </c>
      <c r="M737">
        <v>78230</v>
      </c>
      <c r="N737">
        <v>78481</v>
      </c>
      <c r="O737" t="s">
        <v>913</v>
      </c>
      <c r="P737">
        <v>78230</v>
      </c>
      <c r="Q737">
        <v>78481</v>
      </c>
    </row>
    <row r="738" spans="1:17">
      <c r="A738">
        <v>780016846</v>
      </c>
      <c r="B738">
        <v>780016820</v>
      </c>
      <c r="C738">
        <v>78</v>
      </c>
      <c r="D738" t="s">
        <v>1567</v>
      </c>
      <c r="E738" t="str">
        <f>Tableau13[[#This Row],[FINESS géo]]&amp;" "&amp;Tableau13[[#This Row],[Raison sociale FINESS]]</f>
        <v>780016846 SSIAD DU PECQ</v>
      </c>
      <c r="F738" t="s">
        <v>1499</v>
      </c>
      <c r="G738" t="s">
        <v>182</v>
      </c>
      <c r="H738" t="s">
        <v>1511</v>
      </c>
      <c r="I738">
        <v>92</v>
      </c>
      <c r="J738">
        <v>5</v>
      </c>
      <c r="K738">
        <v>0</v>
      </c>
      <c r="L738" t="s">
        <v>781</v>
      </c>
      <c r="M738">
        <v>78400</v>
      </c>
      <c r="N738">
        <v>78146</v>
      </c>
      <c r="O738" t="s">
        <v>781</v>
      </c>
      <c r="P738">
        <v>78400</v>
      </c>
      <c r="Q738">
        <v>78146</v>
      </c>
    </row>
    <row r="739" spans="1:17">
      <c r="A739">
        <v>780016846</v>
      </c>
      <c r="B739">
        <v>780016820</v>
      </c>
      <c r="C739">
        <v>78</v>
      </c>
      <c r="D739" t="s">
        <v>1567</v>
      </c>
      <c r="E739" t="str">
        <f>Tableau13[[#This Row],[FINESS géo]]&amp;" "&amp;Tableau13[[#This Row],[Raison sociale FINESS]]</f>
        <v>780016846 SSIAD DU PECQ</v>
      </c>
      <c r="F739" t="s">
        <v>1499</v>
      </c>
      <c r="G739" t="s">
        <v>182</v>
      </c>
      <c r="H739" t="s">
        <v>1511</v>
      </c>
      <c r="I739">
        <v>92</v>
      </c>
      <c r="J739">
        <v>5</v>
      </c>
      <c r="K739">
        <v>0</v>
      </c>
      <c r="L739" t="s">
        <v>796</v>
      </c>
      <c r="M739">
        <v>78290</v>
      </c>
      <c r="N739">
        <v>78190</v>
      </c>
      <c r="O739" t="s">
        <v>796</v>
      </c>
      <c r="P739">
        <v>78290</v>
      </c>
      <c r="Q739">
        <v>78190</v>
      </c>
    </row>
    <row r="740" spans="1:17">
      <c r="A740">
        <v>780016846</v>
      </c>
      <c r="B740">
        <v>780016820</v>
      </c>
      <c r="C740">
        <v>78</v>
      </c>
      <c r="D740" t="s">
        <v>1567</v>
      </c>
      <c r="E740" t="str">
        <f>Tableau13[[#This Row],[FINESS géo]]&amp;" "&amp;Tableau13[[#This Row],[Raison sociale FINESS]]</f>
        <v>780016846 SSIAD DU PECQ</v>
      </c>
      <c r="F740" t="s">
        <v>1499</v>
      </c>
      <c r="G740" t="s">
        <v>182</v>
      </c>
      <c r="H740" t="s">
        <v>1511</v>
      </c>
      <c r="I740">
        <v>92</v>
      </c>
      <c r="J740">
        <v>5</v>
      </c>
      <c r="K740">
        <v>0</v>
      </c>
      <c r="L740" t="s">
        <v>773</v>
      </c>
      <c r="M740">
        <v>78420</v>
      </c>
      <c r="N740">
        <v>78124</v>
      </c>
      <c r="O740" t="s">
        <v>871</v>
      </c>
      <c r="P740">
        <v>78160</v>
      </c>
      <c r="Q740">
        <v>78372</v>
      </c>
    </row>
    <row r="741" spans="1:17">
      <c r="A741">
        <v>780016846</v>
      </c>
      <c r="B741">
        <v>780016820</v>
      </c>
      <c r="C741">
        <v>78</v>
      </c>
      <c r="D741" t="s">
        <v>1567</v>
      </c>
      <c r="E741" t="str">
        <f>Tableau13[[#This Row],[FINESS géo]]&amp;" "&amp;Tableau13[[#This Row],[Raison sociale FINESS]]</f>
        <v>780016846 SSIAD DU PECQ</v>
      </c>
      <c r="F741" t="s">
        <v>1499</v>
      </c>
      <c r="G741" t="s">
        <v>182</v>
      </c>
      <c r="H741" t="s">
        <v>1511</v>
      </c>
      <c r="I741">
        <v>92</v>
      </c>
      <c r="J741">
        <v>5</v>
      </c>
      <c r="K741">
        <v>0</v>
      </c>
      <c r="L741" t="s">
        <v>844</v>
      </c>
      <c r="M741">
        <v>78800</v>
      </c>
      <c r="N741">
        <v>78311</v>
      </c>
      <c r="O741" t="s">
        <v>938</v>
      </c>
      <c r="P741">
        <v>78100</v>
      </c>
      <c r="Q741">
        <v>78551</v>
      </c>
    </row>
    <row r="742" spans="1:17">
      <c r="A742">
        <v>780016846</v>
      </c>
      <c r="B742">
        <v>780016820</v>
      </c>
      <c r="C742">
        <v>78</v>
      </c>
      <c r="D742" t="s">
        <v>1567</v>
      </c>
      <c r="E742" t="str">
        <f>Tableau13[[#This Row],[FINESS géo]]&amp;" "&amp;Tableau13[[#This Row],[Raison sociale FINESS]]</f>
        <v>780016846 SSIAD DU PECQ</v>
      </c>
      <c r="F742" t="s">
        <v>1499</v>
      </c>
      <c r="G742" t="s">
        <v>182</v>
      </c>
      <c r="H742" t="s">
        <v>1511</v>
      </c>
      <c r="I742">
        <v>92</v>
      </c>
      <c r="J742">
        <v>5</v>
      </c>
      <c r="K742">
        <v>0</v>
      </c>
      <c r="L742" t="s">
        <v>974</v>
      </c>
      <c r="M742">
        <v>78110</v>
      </c>
      <c r="N742">
        <v>78650</v>
      </c>
      <c r="O742" t="s">
        <v>921</v>
      </c>
      <c r="P742">
        <v>78560</v>
      </c>
      <c r="Q742">
        <v>78502</v>
      </c>
    </row>
    <row r="743" spans="1:17">
      <c r="A743">
        <v>780016846</v>
      </c>
      <c r="B743">
        <v>780016820</v>
      </c>
      <c r="C743">
        <v>78</v>
      </c>
      <c r="D743" t="s">
        <v>1567</v>
      </c>
      <c r="E743" t="str">
        <f>Tableau13[[#This Row],[FINESS géo]]&amp;" "&amp;Tableau13[[#This Row],[Raison sociale FINESS]]</f>
        <v>780016846 SSIAD DU PECQ</v>
      </c>
      <c r="F743" t="s">
        <v>1499</v>
      </c>
      <c r="G743" t="s">
        <v>182</v>
      </c>
      <c r="H743" t="s">
        <v>1511</v>
      </c>
      <c r="I743">
        <v>92</v>
      </c>
      <c r="J743">
        <v>5</v>
      </c>
      <c r="K743">
        <v>0</v>
      </c>
      <c r="L743" t="s">
        <v>864</v>
      </c>
      <c r="M743">
        <v>78600</v>
      </c>
      <c r="N743">
        <v>78358</v>
      </c>
      <c r="O743" t="s">
        <v>892</v>
      </c>
      <c r="P743">
        <v>78360</v>
      </c>
      <c r="Q743">
        <v>78418</v>
      </c>
    </row>
    <row r="744" spans="1:17">
      <c r="A744">
        <v>780016846</v>
      </c>
      <c r="B744">
        <v>780016820</v>
      </c>
      <c r="C744">
        <v>78</v>
      </c>
      <c r="D744" t="s">
        <v>1567</v>
      </c>
      <c r="E744" t="str">
        <f>Tableau13[[#This Row],[FINESS géo]]&amp;" "&amp;Tableau13[[#This Row],[Raison sociale FINESS]]</f>
        <v>780016846 SSIAD DU PECQ</v>
      </c>
      <c r="F744" t="s">
        <v>1499</v>
      </c>
      <c r="G744" t="s">
        <v>182</v>
      </c>
      <c r="H744" t="s">
        <v>1511</v>
      </c>
      <c r="I744">
        <v>92</v>
      </c>
      <c r="J744">
        <v>5</v>
      </c>
      <c r="K744">
        <v>0</v>
      </c>
      <c r="L744" t="s">
        <v>950</v>
      </c>
      <c r="M744">
        <v>78500</v>
      </c>
      <c r="N744">
        <v>78586</v>
      </c>
    </row>
    <row r="745" spans="1:17">
      <c r="A745">
        <v>780016846</v>
      </c>
      <c r="B745">
        <v>780016820</v>
      </c>
      <c r="C745">
        <v>78</v>
      </c>
      <c r="D745" t="s">
        <v>1567</v>
      </c>
      <c r="E745" t="str">
        <f>Tableau13[[#This Row],[FINESS géo]]&amp;" "&amp;Tableau13[[#This Row],[Raison sociale FINESS]]</f>
        <v>780016846 SSIAD DU PECQ</v>
      </c>
      <c r="F745" t="s">
        <v>1499</v>
      </c>
      <c r="G745" t="s">
        <v>182</v>
      </c>
      <c r="H745" t="s">
        <v>1511</v>
      </c>
      <c r="I745">
        <v>92</v>
      </c>
      <c r="J745">
        <v>5</v>
      </c>
      <c r="K745">
        <v>0</v>
      </c>
      <c r="L745" t="s">
        <v>871</v>
      </c>
      <c r="M745">
        <v>78160</v>
      </c>
      <c r="N745">
        <v>78372</v>
      </c>
    </row>
    <row r="746" spans="1:17">
      <c r="A746">
        <v>780016846</v>
      </c>
      <c r="B746">
        <v>780016820</v>
      </c>
      <c r="C746">
        <v>78</v>
      </c>
      <c r="D746" t="s">
        <v>1567</v>
      </c>
      <c r="E746" t="str">
        <f>Tableau13[[#This Row],[FINESS géo]]&amp;" "&amp;Tableau13[[#This Row],[Raison sociale FINESS]]</f>
        <v>780016846 SSIAD DU PECQ</v>
      </c>
      <c r="F746" t="s">
        <v>1499</v>
      </c>
      <c r="G746" t="s">
        <v>182</v>
      </c>
      <c r="H746" t="s">
        <v>1511</v>
      </c>
      <c r="I746">
        <v>92</v>
      </c>
      <c r="J746">
        <v>5</v>
      </c>
      <c r="K746">
        <v>0</v>
      </c>
      <c r="L746" t="s">
        <v>938</v>
      </c>
      <c r="M746">
        <v>78100</v>
      </c>
      <c r="N746">
        <v>78551</v>
      </c>
    </row>
    <row r="747" spans="1:17">
      <c r="A747">
        <v>780016846</v>
      </c>
      <c r="B747">
        <v>780016820</v>
      </c>
      <c r="C747">
        <v>78</v>
      </c>
      <c r="D747" t="s">
        <v>1567</v>
      </c>
      <c r="E747" t="str">
        <f>Tableau13[[#This Row],[FINESS géo]]&amp;" "&amp;Tableau13[[#This Row],[Raison sociale FINESS]]</f>
        <v>780016846 SSIAD DU PECQ</v>
      </c>
      <c r="F747" t="s">
        <v>1499</v>
      </c>
      <c r="G747" t="s">
        <v>182</v>
      </c>
      <c r="H747" t="s">
        <v>1511</v>
      </c>
      <c r="I747">
        <v>92</v>
      </c>
      <c r="J747">
        <v>5</v>
      </c>
      <c r="K747">
        <v>0</v>
      </c>
      <c r="L747" t="s">
        <v>921</v>
      </c>
      <c r="M747">
        <v>78560</v>
      </c>
      <c r="N747">
        <v>78502</v>
      </c>
    </row>
    <row r="748" spans="1:17">
      <c r="A748">
        <v>780016846</v>
      </c>
      <c r="B748">
        <v>780016820</v>
      </c>
      <c r="C748">
        <v>78</v>
      </c>
      <c r="D748" t="s">
        <v>1567</v>
      </c>
      <c r="E748" t="str">
        <f>Tableau13[[#This Row],[FINESS géo]]&amp;" "&amp;Tableau13[[#This Row],[Raison sociale FINESS]]</f>
        <v>780016846 SSIAD DU PECQ</v>
      </c>
      <c r="F748" t="s">
        <v>1499</v>
      </c>
      <c r="G748" t="s">
        <v>182</v>
      </c>
      <c r="H748" t="s">
        <v>1511</v>
      </c>
      <c r="I748">
        <v>92</v>
      </c>
      <c r="J748">
        <v>5</v>
      </c>
      <c r="K748">
        <v>0</v>
      </c>
      <c r="L748" t="s">
        <v>892</v>
      </c>
      <c r="M748">
        <v>78360</v>
      </c>
      <c r="N748">
        <v>78418</v>
      </c>
    </row>
    <row r="749" spans="1:17">
      <c r="A749">
        <v>780826194</v>
      </c>
      <c r="B749">
        <v>780803649</v>
      </c>
      <c r="C749">
        <v>78</v>
      </c>
      <c r="D749" t="s">
        <v>1568</v>
      </c>
      <c r="E749" t="str">
        <f>Tableau13[[#This Row],[FINESS géo]]&amp;" "&amp;Tableau13[[#This Row],[Raison sociale FINESS]]</f>
        <v>780826194 SSIAD ESA LEPINE VERSAILLES</v>
      </c>
      <c r="F749" t="s">
        <v>1499</v>
      </c>
      <c r="G749" t="s">
        <v>182</v>
      </c>
      <c r="H749" t="s">
        <v>1500</v>
      </c>
      <c r="I749">
        <v>127</v>
      </c>
      <c r="J749">
        <v>8</v>
      </c>
      <c r="K749">
        <v>15</v>
      </c>
      <c r="L749" t="s">
        <v>972</v>
      </c>
      <c r="M749">
        <v>78000</v>
      </c>
      <c r="N749">
        <v>78646</v>
      </c>
      <c r="O749" t="s">
        <v>972</v>
      </c>
      <c r="P749">
        <v>78000</v>
      </c>
      <c r="Q749">
        <v>78646</v>
      </c>
    </row>
    <row r="750" spans="1:17">
      <c r="A750">
        <v>780826194</v>
      </c>
      <c r="B750">
        <v>780803649</v>
      </c>
      <c r="C750">
        <v>78</v>
      </c>
      <c r="D750" t="s">
        <v>1568</v>
      </c>
      <c r="E750" t="str">
        <f>Tableau13[[#This Row],[FINESS géo]]&amp;" "&amp;Tableau13[[#This Row],[Raison sociale FINESS]]</f>
        <v>780826194 SSIAD ESA LEPINE VERSAILLES</v>
      </c>
      <c r="F750" t="s">
        <v>1499</v>
      </c>
      <c r="G750" t="s">
        <v>182</v>
      </c>
      <c r="H750" t="s">
        <v>1500</v>
      </c>
      <c r="I750">
        <v>127</v>
      </c>
      <c r="J750">
        <v>8</v>
      </c>
      <c r="K750">
        <v>15</v>
      </c>
      <c r="L750" t="s">
        <v>755</v>
      </c>
      <c r="M750">
        <v>78390</v>
      </c>
      <c r="N750">
        <v>78073</v>
      </c>
      <c r="O750" t="s">
        <v>755</v>
      </c>
      <c r="P750">
        <v>78390</v>
      </c>
      <c r="Q750">
        <v>78073</v>
      </c>
    </row>
    <row r="751" spans="1:17">
      <c r="A751">
        <v>780826194</v>
      </c>
      <c r="B751">
        <v>780803649</v>
      </c>
      <c r="C751">
        <v>78</v>
      </c>
      <c r="D751" t="s">
        <v>1568</v>
      </c>
      <c r="E751" t="str">
        <f>Tableau13[[#This Row],[FINESS géo]]&amp;" "&amp;Tableau13[[#This Row],[Raison sociale FINESS]]</f>
        <v>780826194 SSIAD ESA LEPINE VERSAILLES</v>
      </c>
      <c r="F751" t="s">
        <v>1499</v>
      </c>
      <c r="G751" t="s">
        <v>182</v>
      </c>
      <c r="H751" t="s">
        <v>1500</v>
      </c>
      <c r="I751">
        <v>127</v>
      </c>
      <c r="J751">
        <v>8</v>
      </c>
      <c r="K751">
        <v>15</v>
      </c>
      <c r="L751" t="s">
        <v>769</v>
      </c>
      <c r="M751">
        <v>78530</v>
      </c>
      <c r="N751">
        <v>78117</v>
      </c>
      <c r="O751" t="s">
        <v>769</v>
      </c>
      <c r="P751">
        <v>78530</v>
      </c>
      <c r="Q751">
        <v>78117</v>
      </c>
    </row>
    <row r="752" spans="1:17">
      <c r="A752">
        <v>780826194</v>
      </c>
      <c r="B752">
        <v>780803649</v>
      </c>
      <c r="C752">
        <v>78</v>
      </c>
      <c r="D752" t="s">
        <v>1568</v>
      </c>
      <c r="E752" t="str">
        <f>Tableau13[[#This Row],[FINESS géo]]&amp;" "&amp;Tableau13[[#This Row],[Raison sociale FINESS]]</f>
        <v>780826194 SSIAD ESA LEPINE VERSAILLES</v>
      </c>
      <c r="F752" t="s">
        <v>1499</v>
      </c>
      <c r="G752" t="s">
        <v>182</v>
      </c>
      <c r="H752" t="s">
        <v>1500</v>
      </c>
      <c r="I752">
        <v>127</v>
      </c>
      <c r="J752">
        <v>8</v>
      </c>
      <c r="K752">
        <v>15</v>
      </c>
      <c r="L752" t="s">
        <v>817</v>
      </c>
      <c r="M752">
        <v>78330</v>
      </c>
      <c r="N752">
        <v>78242</v>
      </c>
      <c r="O752" t="s">
        <v>817</v>
      </c>
      <c r="P752">
        <v>78330</v>
      </c>
      <c r="Q752">
        <v>78242</v>
      </c>
    </row>
    <row r="753" spans="1:17">
      <c r="A753">
        <v>780826194</v>
      </c>
      <c r="B753">
        <v>780803649</v>
      </c>
      <c r="C753">
        <v>78</v>
      </c>
      <c r="D753" t="s">
        <v>1568</v>
      </c>
      <c r="E753" t="str">
        <f>Tableau13[[#This Row],[FINESS géo]]&amp;" "&amp;Tableau13[[#This Row],[Raison sociale FINESS]]</f>
        <v>780826194 SSIAD ESA LEPINE VERSAILLES</v>
      </c>
      <c r="F753" t="s">
        <v>1499</v>
      </c>
      <c r="G753" t="s">
        <v>182</v>
      </c>
      <c r="H753" t="s">
        <v>1500</v>
      </c>
      <c r="I753">
        <v>127</v>
      </c>
      <c r="J753">
        <v>8</v>
      </c>
      <c r="K753">
        <v>15</v>
      </c>
      <c r="L753" t="s">
        <v>849</v>
      </c>
      <c r="M753">
        <v>78350</v>
      </c>
      <c r="N753">
        <v>78322</v>
      </c>
      <c r="O753" t="s">
        <v>849</v>
      </c>
      <c r="P753">
        <v>78350</v>
      </c>
      <c r="Q753">
        <v>78322</v>
      </c>
    </row>
    <row r="754" spans="1:17">
      <c r="A754">
        <v>780826194</v>
      </c>
      <c r="B754">
        <v>780803649</v>
      </c>
      <c r="C754">
        <v>78</v>
      </c>
      <c r="D754" t="s">
        <v>1568</v>
      </c>
      <c r="E754" t="str">
        <f>Tableau13[[#This Row],[FINESS géo]]&amp;" "&amp;Tableau13[[#This Row],[Raison sociale FINESS]]</f>
        <v>780826194 SSIAD ESA LEPINE VERSAILLES</v>
      </c>
      <c r="F754" t="s">
        <v>1499</v>
      </c>
      <c r="G754" t="s">
        <v>182</v>
      </c>
      <c r="H754" t="s">
        <v>1500</v>
      </c>
      <c r="I754">
        <v>127</v>
      </c>
      <c r="J754">
        <v>8</v>
      </c>
      <c r="K754">
        <v>15</v>
      </c>
      <c r="L754" t="s">
        <v>784</v>
      </c>
      <c r="M754">
        <v>78150</v>
      </c>
      <c r="N754">
        <v>78158</v>
      </c>
      <c r="O754" t="s">
        <v>784</v>
      </c>
      <c r="P754">
        <v>78150</v>
      </c>
      <c r="Q754">
        <v>78158</v>
      </c>
    </row>
    <row r="755" spans="1:17">
      <c r="A755">
        <v>780826194</v>
      </c>
      <c r="B755">
        <v>780803649</v>
      </c>
      <c r="C755">
        <v>78</v>
      </c>
      <c r="D755" t="s">
        <v>1568</v>
      </c>
      <c r="E755" t="str">
        <f>Tableau13[[#This Row],[FINESS géo]]&amp;" "&amp;Tableau13[[#This Row],[Raison sociale FINESS]]</f>
        <v>780826194 SSIAD ESA LEPINE VERSAILLES</v>
      </c>
      <c r="F755" t="s">
        <v>1499</v>
      </c>
      <c r="G755" t="s">
        <v>182</v>
      </c>
      <c r="H755" t="s">
        <v>1500</v>
      </c>
      <c r="I755">
        <v>127</v>
      </c>
      <c r="J755">
        <v>8</v>
      </c>
      <c r="K755">
        <v>15</v>
      </c>
      <c r="L755" t="s">
        <v>789</v>
      </c>
      <c r="M755">
        <v>78340</v>
      </c>
      <c r="N755">
        <v>78165</v>
      </c>
      <c r="O755" t="s">
        <v>789</v>
      </c>
      <c r="P755">
        <v>78340</v>
      </c>
      <c r="Q755">
        <v>78165</v>
      </c>
    </row>
    <row r="756" spans="1:17">
      <c r="A756">
        <v>780826194</v>
      </c>
      <c r="B756">
        <v>780803649</v>
      </c>
      <c r="C756">
        <v>78</v>
      </c>
      <c r="D756" t="s">
        <v>1568</v>
      </c>
      <c r="E756" t="str">
        <f>Tableau13[[#This Row],[FINESS géo]]&amp;" "&amp;Tableau13[[#This Row],[Raison sociale FINESS]]</f>
        <v>780826194 SSIAD ESA LEPINE VERSAILLES</v>
      </c>
      <c r="F756" t="s">
        <v>1499</v>
      </c>
      <c r="G756" t="s">
        <v>182</v>
      </c>
      <c r="H756" t="s">
        <v>1500</v>
      </c>
      <c r="I756">
        <v>127</v>
      </c>
      <c r="J756">
        <v>8</v>
      </c>
      <c r="K756">
        <v>15</v>
      </c>
      <c r="L756" t="s">
        <v>857</v>
      </c>
      <c r="M756">
        <v>78350</v>
      </c>
      <c r="N756">
        <v>78343</v>
      </c>
      <c r="O756" t="s">
        <v>857</v>
      </c>
      <c r="P756">
        <v>78350</v>
      </c>
      <c r="Q756">
        <v>78343</v>
      </c>
    </row>
    <row r="757" spans="1:17">
      <c r="A757">
        <v>780826194</v>
      </c>
      <c r="B757">
        <v>780803649</v>
      </c>
      <c r="C757">
        <v>78</v>
      </c>
      <c r="D757" t="s">
        <v>1568</v>
      </c>
      <c r="E757" t="str">
        <f>Tableau13[[#This Row],[FINESS géo]]&amp;" "&amp;Tableau13[[#This Row],[Raison sociale FINESS]]</f>
        <v>780826194 SSIAD ESA LEPINE VERSAILLES</v>
      </c>
      <c r="F757" t="s">
        <v>1499</v>
      </c>
      <c r="G757" t="s">
        <v>182</v>
      </c>
      <c r="H757" t="s">
        <v>1500</v>
      </c>
      <c r="I757">
        <v>127</v>
      </c>
      <c r="J757">
        <v>8</v>
      </c>
      <c r="K757">
        <v>15</v>
      </c>
      <c r="L757" t="s">
        <v>784</v>
      </c>
      <c r="M757">
        <v>78150</v>
      </c>
      <c r="N757">
        <v>78158</v>
      </c>
      <c r="O757" t="s">
        <v>784</v>
      </c>
      <c r="P757">
        <v>78150</v>
      </c>
      <c r="Q757">
        <v>78158</v>
      </c>
    </row>
    <row r="758" spans="1:17">
      <c r="A758">
        <v>780826194</v>
      </c>
      <c r="B758">
        <v>780803649</v>
      </c>
      <c r="C758">
        <v>78</v>
      </c>
      <c r="D758" t="s">
        <v>1568</v>
      </c>
      <c r="E758" t="str">
        <f>Tableau13[[#This Row],[FINESS géo]]&amp;" "&amp;Tableau13[[#This Row],[Raison sociale FINESS]]</f>
        <v>780826194 SSIAD ESA LEPINE VERSAILLES</v>
      </c>
      <c r="F758" t="s">
        <v>1499</v>
      </c>
      <c r="G758" t="s">
        <v>182</v>
      </c>
      <c r="H758" t="s">
        <v>1500</v>
      </c>
      <c r="I758">
        <v>127</v>
      </c>
      <c r="J758">
        <v>8</v>
      </c>
      <c r="K758">
        <v>15</v>
      </c>
      <c r="L758" t="s">
        <v>935</v>
      </c>
      <c r="M758">
        <v>78210</v>
      </c>
      <c r="N758">
        <v>78545</v>
      </c>
      <c r="O758" t="s">
        <v>935</v>
      </c>
      <c r="P758">
        <v>78210</v>
      </c>
      <c r="Q758">
        <v>78545</v>
      </c>
    </row>
    <row r="759" spans="1:17">
      <c r="A759">
        <v>780826194</v>
      </c>
      <c r="B759">
        <v>780803649</v>
      </c>
      <c r="C759">
        <v>78</v>
      </c>
      <c r="D759" t="s">
        <v>1568</v>
      </c>
      <c r="E759" t="str">
        <f>Tableau13[[#This Row],[FINESS géo]]&amp;" "&amp;Tableau13[[#This Row],[Raison sociale FINESS]]</f>
        <v>780826194 SSIAD ESA LEPINE VERSAILLES</v>
      </c>
      <c r="F759" t="s">
        <v>1499</v>
      </c>
      <c r="G759" t="s">
        <v>182</v>
      </c>
      <c r="H759" t="s">
        <v>1500</v>
      </c>
      <c r="I759">
        <v>127</v>
      </c>
      <c r="J759">
        <v>8</v>
      </c>
      <c r="K759">
        <v>15</v>
      </c>
      <c r="L759" t="s">
        <v>963</v>
      </c>
      <c r="M759">
        <v>78117</v>
      </c>
      <c r="N759">
        <v>78620</v>
      </c>
      <c r="O759" t="s">
        <v>963</v>
      </c>
      <c r="P759">
        <v>78117</v>
      </c>
      <c r="Q759">
        <v>78620</v>
      </c>
    </row>
    <row r="760" spans="1:17">
      <c r="A760">
        <v>780826194</v>
      </c>
      <c r="B760">
        <v>780803649</v>
      </c>
      <c r="C760">
        <v>78</v>
      </c>
      <c r="D760" t="s">
        <v>1568</v>
      </c>
      <c r="E760" t="str">
        <f>Tableau13[[#This Row],[FINESS géo]]&amp;" "&amp;Tableau13[[#This Row],[Raison sociale FINESS]]</f>
        <v>780826194 SSIAD ESA LEPINE VERSAILLES</v>
      </c>
      <c r="F760" t="s">
        <v>1499</v>
      </c>
      <c r="G760" t="s">
        <v>182</v>
      </c>
      <c r="H760" t="s">
        <v>1500</v>
      </c>
      <c r="I760">
        <v>127</v>
      </c>
      <c r="J760">
        <v>8</v>
      </c>
      <c r="K760">
        <v>15</v>
      </c>
      <c r="L760" t="s">
        <v>968</v>
      </c>
      <c r="M760">
        <v>78140</v>
      </c>
      <c r="N760">
        <v>78640</v>
      </c>
      <c r="O760" t="s">
        <v>968</v>
      </c>
      <c r="P760">
        <v>78140</v>
      </c>
      <c r="Q760">
        <v>78640</v>
      </c>
    </row>
    <row r="761" spans="1:17">
      <c r="A761">
        <v>780826194</v>
      </c>
      <c r="B761">
        <v>780803649</v>
      </c>
      <c r="C761">
        <v>78</v>
      </c>
      <c r="D761" t="s">
        <v>1568</v>
      </c>
      <c r="E761" t="str">
        <f>Tableau13[[#This Row],[FINESS géo]]&amp;" "&amp;Tableau13[[#This Row],[Raison sociale FINESS]]</f>
        <v>780826194 SSIAD ESA LEPINE VERSAILLES</v>
      </c>
      <c r="F761" t="s">
        <v>1499</v>
      </c>
      <c r="G761" t="s">
        <v>182</v>
      </c>
      <c r="H761" t="s">
        <v>1500</v>
      </c>
      <c r="I761">
        <v>127</v>
      </c>
      <c r="J761">
        <v>8</v>
      </c>
      <c r="K761">
        <v>15</v>
      </c>
      <c r="L761" t="s">
        <v>979</v>
      </c>
      <c r="M761">
        <v>78450</v>
      </c>
      <c r="N761">
        <v>78674</v>
      </c>
      <c r="O761" t="s">
        <v>979</v>
      </c>
      <c r="P761">
        <v>78450</v>
      </c>
      <c r="Q761">
        <v>78674</v>
      </c>
    </row>
    <row r="762" spans="1:17">
      <c r="A762">
        <v>780826194</v>
      </c>
      <c r="B762">
        <v>780803649</v>
      </c>
      <c r="C762">
        <v>78</v>
      </c>
      <c r="D762" t="s">
        <v>1568</v>
      </c>
      <c r="E762" t="str">
        <f>Tableau13[[#This Row],[FINESS géo]]&amp;" "&amp;Tableau13[[#This Row],[Raison sociale FINESS]]</f>
        <v>780826194 SSIAD ESA LEPINE VERSAILLES</v>
      </c>
      <c r="F762" t="s">
        <v>1499</v>
      </c>
      <c r="G762" t="s">
        <v>182</v>
      </c>
      <c r="H762" t="s">
        <v>1500</v>
      </c>
      <c r="I762">
        <v>127</v>
      </c>
      <c r="J762">
        <v>8</v>
      </c>
      <c r="K762">
        <v>15</v>
      </c>
      <c r="L762" t="s">
        <v>983</v>
      </c>
      <c r="M762">
        <v>78220</v>
      </c>
      <c r="N762">
        <v>78686</v>
      </c>
      <c r="O762" t="s">
        <v>983</v>
      </c>
      <c r="P762">
        <v>78220</v>
      </c>
      <c r="Q762">
        <v>78686</v>
      </c>
    </row>
    <row r="763" spans="1:17">
      <c r="A763">
        <v>780001442</v>
      </c>
      <c r="B763">
        <v>780016820</v>
      </c>
      <c r="C763">
        <v>78</v>
      </c>
      <c r="D763" t="s">
        <v>1569</v>
      </c>
      <c r="E763" t="str">
        <f>Tableau13[[#This Row],[FINESS géo]]&amp;" "&amp;Tableau13[[#This Row],[Raison sociale FINESS]]</f>
        <v>780001442 SSIAD LA CELLE SAINT CLOUD-LE CHESNAY</v>
      </c>
      <c r="F763" t="s">
        <v>1499</v>
      </c>
      <c r="G763" t="s">
        <v>182</v>
      </c>
      <c r="H763" t="s">
        <v>1511</v>
      </c>
      <c r="I763">
        <v>78</v>
      </c>
      <c r="J763">
        <v>2</v>
      </c>
      <c r="K763">
        <v>0</v>
      </c>
      <c r="L763" t="s">
        <v>775</v>
      </c>
      <c r="M763">
        <v>78170</v>
      </c>
      <c r="N763">
        <v>78126</v>
      </c>
      <c r="O763" t="s">
        <v>775</v>
      </c>
      <c r="P763">
        <v>78170</v>
      </c>
      <c r="Q763">
        <v>78126</v>
      </c>
    </row>
    <row r="764" spans="1:17">
      <c r="A764">
        <v>780001442</v>
      </c>
      <c r="B764">
        <v>780016820</v>
      </c>
      <c r="C764">
        <v>78</v>
      </c>
      <c r="D764" t="s">
        <v>1569</v>
      </c>
      <c r="E764" t="str">
        <f>Tableau13[[#This Row],[FINESS géo]]&amp;" "&amp;Tableau13[[#This Row],[Raison sociale FINESS]]</f>
        <v>780001442 SSIAD LA CELLE SAINT CLOUD-LE CHESNAY</v>
      </c>
      <c r="F764" t="s">
        <v>1499</v>
      </c>
      <c r="G764" t="s">
        <v>182</v>
      </c>
      <c r="H764" t="s">
        <v>1511</v>
      </c>
      <c r="I764">
        <v>78</v>
      </c>
      <c r="J764">
        <v>2</v>
      </c>
      <c r="K764">
        <v>0</v>
      </c>
      <c r="L764" t="s">
        <v>763</v>
      </c>
      <c r="M764">
        <v>78380</v>
      </c>
      <c r="N764">
        <v>78092</v>
      </c>
      <c r="O764" t="s">
        <v>763</v>
      </c>
      <c r="P764">
        <v>78380</v>
      </c>
      <c r="Q764">
        <v>78092</v>
      </c>
    </row>
    <row r="765" spans="1:17">
      <c r="A765">
        <v>780001442</v>
      </c>
      <c r="B765">
        <v>780016820</v>
      </c>
      <c r="C765">
        <v>78</v>
      </c>
      <c r="D765" t="s">
        <v>1569</v>
      </c>
      <c r="E765" t="str">
        <f>Tableau13[[#This Row],[FINESS géo]]&amp;" "&amp;Tableau13[[#This Row],[Raison sociale FINESS]]</f>
        <v>780001442 SSIAD LA CELLE SAINT CLOUD-LE CHESNAY</v>
      </c>
      <c r="F765" t="s">
        <v>1499</v>
      </c>
      <c r="G765" t="s">
        <v>182</v>
      </c>
      <c r="H765" t="s">
        <v>1511</v>
      </c>
      <c r="I765">
        <v>78</v>
      </c>
      <c r="J765">
        <v>2</v>
      </c>
      <c r="K765">
        <v>0</v>
      </c>
      <c r="L765" t="s">
        <v>784</v>
      </c>
      <c r="M765">
        <v>78150</v>
      </c>
      <c r="N765">
        <v>78158</v>
      </c>
      <c r="O765" t="s">
        <v>784</v>
      </c>
      <c r="P765">
        <v>78150</v>
      </c>
      <c r="Q765">
        <v>78158</v>
      </c>
    </row>
    <row r="766" spans="1:17">
      <c r="A766">
        <v>780804050</v>
      </c>
      <c r="B766">
        <v>780803821</v>
      </c>
      <c r="C766">
        <v>78</v>
      </c>
      <c r="D766" t="s">
        <v>1570</v>
      </c>
      <c r="E766" t="str">
        <f>Tableau13[[#This Row],[FINESS géo]]&amp;" "&amp;Tableau13[[#This Row],[Raison sociale FINESS]]</f>
        <v>780804050 SSIAD LES MUREAUX</v>
      </c>
      <c r="F766" t="s">
        <v>1499</v>
      </c>
      <c r="G766" t="s">
        <v>182</v>
      </c>
      <c r="H766" t="s">
        <v>1511</v>
      </c>
      <c r="I766">
        <v>39</v>
      </c>
      <c r="J766">
        <v>1</v>
      </c>
      <c r="K766">
        <v>0</v>
      </c>
      <c r="L766" t="s">
        <v>898</v>
      </c>
      <c r="M766">
        <v>78130</v>
      </c>
      <c r="N766">
        <v>78440</v>
      </c>
      <c r="O766" t="s">
        <v>898</v>
      </c>
      <c r="P766">
        <v>78130</v>
      </c>
      <c r="Q766">
        <v>78440</v>
      </c>
    </row>
    <row r="767" spans="1:17">
      <c r="A767">
        <v>780824595</v>
      </c>
      <c r="B767">
        <v>780130027</v>
      </c>
      <c r="C767">
        <v>78</v>
      </c>
      <c r="D767" t="s">
        <v>1571</v>
      </c>
      <c r="E767" t="str">
        <f>Tableau13[[#This Row],[FINESS géo]]&amp;" "&amp;Tableau13[[#This Row],[Raison sociale FINESS]]</f>
        <v>780824595 SSIAD PA DE L' HOPITAL DE HOUDAN</v>
      </c>
      <c r="F767" t="s">
        <v>1499</v>
      </c>
      <c r="G767" t="s">
        <v>182</v>
      </c>
      <c r="H767" t="s">
        <v>1511</v>
      </c>
      <c r="I767">
        <v>72</v>
      </c>
      <c r="J767">
        <v>0</v>
      </c>
      <c r="K767">
        <v>0</v>
      </c>
      <c r="L767" t="s">
        <v>843</v>
      </c>
      <c r="M767">
        <v>78550</v>
      </c>
      <c r="N767">
        <v>78310</v>
      </c>
    </row>
    <row r="768" spans="1:17">
      <c r="A768">
        <v>780824595</v>
      </c>
      <c r="B768">
        <v>780130027</v>
      </c>
      <c r="C768">
        <v>78</v>
      </c>
      <c r="D768" t="s">
        <v>1571</v>
      </c>
      <c r="E768" t="str">
        <f>Tableau13[[#This Row],[FINESS géo]]&amp;" "&amp;Tableau13[[#This Row],[Raison sociale FINESS]]</f>
        <v>780824595 SSIAD PA DE L' HOPITAL DE HOUDAN</v>
      </c>
      <c r="F768" t="s">
        <v>1499</v>
      </c>
      <c r="G768" t="s">
        <v>182</v>
      </c>
      <c r="H768" t="s">
        <v>1511</v>
      </c>
      <c r="I768">
        <v>72</v>
      </c>
      <c r="J768">
        <v>0</v>
      </c>
      <c r="K768">
        <v>0</v>
      </c>
      <c r="L768" t="s">
        <v>872</v>
      </c>
      <c r="M768">
        <v>78550</v>
      </c>
      <c r="N768">
        <v>78381</v>
      </c>
    </row>
    <row r="769" spans="1:14">
      <c r="A769">
        <v>780824595</v>
      </c>
      <c r="B769">
        <v>780130027</v>
      </c>
      <c r="C769">
        <v>78</v>
      </c>
      <c r="D769" t="s">
        <v>1571</v>
      </c>
      <c r="E769" t="str">
        <f>Tableau13[[#This Row],[FINESS géo]]&amp;" "&amp;Tableau13[[#This Row],[Raison sociale FINESS]]</f>
        <v>780824595 SSIAD PA DE L' HOPITAL DE HOUDAN</v>
      </c>
      <c r="F769" t="s">
        <v>1499</v>
      </c>
      <c r="G769" t="s">
        <v>182</v>
      </c>
      <c r="H769" t="s">
        <v>1511</v>
      </c>
      <c r="I769">
        <v>72</v>
      </c>
      <c r="J769">
        <v>0</v>
      </c>
      <c r="K769">
        <v>0</v>
      </c>
      <c r="L769" t="s">
        <v>928</v>
      </c>
      <c r="M769">
        <v>78550</v>
      </c>
      <c r="N769">
        <v>78520</v>
      </c>
    </row>
    <row r="770" spans="1:14">
      <c r="A770">
        <v>780824595</v>
      </c>
      <c r="B770">
        <v>780130027</v>
      </c>
      <c r="C770">
        <v>78</v>
      </c>
      <c r="D770" t="s">
        <v>1571</v>
      </c>
      <c r="E770" t="str">
        <f>Tableau13[[#This Row],[FINESS géo]]&amp;" "&amp;Tableau13[[#This Row],[Raison sociale FINESS]]</f>
        <v>780824595 SSIAD PA DE L' HOPITAL DE HOUDAN</v>
      </c>
      <c r="F770" t="s">
        <v>1499</v>
      </c>
      <c r="G770" t="s">
        <v>182</v>
      </c>
      <c r="H770" t="s">
        <v>1511</v>
      </c>
      <c r="I770">
        <v>72</v>
      </c>
      <c r="J770">
        <v>0</v>
      </c>
      <c r="K770">
        <v>0</v>
      </c>
      <c r="L770" t="s">
        <v>832</v>
      </c>
      <c r="M770">
        <v>78550</v>
      </c>
      <c r="N770">
        <v>78285</v>
      </c>
    </row>
    <row r="771" spans="1:14">
      <c r="A771">
        <v>780824595</v>
      </c>
      <c r="B771">
        <v>780130027</v>
      </c>
      <c r="C771">
        <v>78</v>
      </c>
      <c r="D771" t="s">
        <v>1571</v>
      </c>
      <c r="E771" t="str">
        <f>Tableau13[[#This Row],[FINESS géo]]&amp;" "&amp;Tableau13[[#This Row],[Raison sociale FINESS]]</f>
        <v>780824595 SSIAD PA DE L' HOPITAL DE HOUDAN</v>
      </c>
      <c r="F771" t="s">
        <v>1499</v>
      </c>
      <c r="G771" t="s">
        <v>182</v>
      </c>
      <c r="H771" t="s">
        <v>1511</v>
      </c>
      <c r="I771">
        <v>72</v>
      </c>
      <c r="J771">
        <v>0</v>
      </c>
      <c r="K771">
        <v>0</v>
      </c>
      <c r="L771" t="s">
        <v>910</v>
      </c>
      <c r="M771">
        <v>78910</v>
      </c>
      <c r="N771">
        <v>78474</v>
      </c>
    </row>
    <row r="772" spans="1:14">
      <c r="A772">
        <v>780824595</v>
      </c>
      <c r="B772">
        <v>780130027</v>
      </c>
      <c r="C772">
        <v>78</v>
      </c>
      <c r="D772" t="s">
        <v>1571</v>
      </c>
      <c r="E772" t="str">
        <f>Tableau13[[#This Row],[FINESS géo]]&amp;" "&amp;Tableau13[[#This Row],[Raison sociale FINESS]]</f>
        <v>780824595 SSIAD PA DE L' HOPITAL DE HOUDAN</v>
      </c>
      <c r="F772" t="s">
        <v>1499</v>
      </c>
      <c r="G772" t="s">
        <v>182</v>
      </c>
      <c r="H772" t="s">
        <v>1511</v>
      </c>
      <c r="I772">
        <v>72</v>
      </c>
      <c r="J772">
        <v>0</v>
      </c>
      <c r="K772">
        <v>0</v>
      </c>
      <c r="L772" t="s">
        <v>956</v>
      </c>
      <c r="M772">
        <v>78910</v>
      </c>
      <c r="N772">
        <v>78605</v>
      </c>
    </row>
    <row r="773" spans="1:14">
      <c r="A773">
        <v>780824595</v>
      </c>
      <c r="B773">
        <v>780130027</v>
      </c>
      <c r="C773">
        <v>78</v>
      </c>
      <c r="D773" t="s">
        <v>1571</v>
      </c>
      <c r="E773" t="str">
        <f>Tableau13[[#This Row],[FINESS géo]]&amp;" "&amp;Tableau13[[#This Row],[Raison sociale FINESS]]</f>
        <v>780824595 SSIAD PA DE L' HOPITAL DE HOUDAN</v>
      </c>
      <c r="F773" t="s">
        <v>1499</v>
      </c>
      <c r="G773" t="s">
        <v>182</v>
      </c>
      <c r="H773" t="s">
        <v>1511</v>
      </c>
      <c r="I773">
        <v>72</v>
      </c>
      <c r="J773">
        <v>0</v>
      </c>
      <c r="K773">
        <v>0</v>
      </c>
      <c r="L773" t="s">
        <v>906</v>
      </c>
      <c r="M773">
        <v>78910</v>
      </c>
      <c r="N773">
        <v>78465</v>
      </c>
    </row>
    <row r="774" spans="1:14">
      <c r="A774">
        <v>780824595</v>
      </c>
      <c r="B774">
        <v>780130027</v>
      </c>
      <c r="C774">
        <v>78</v>
      </c>
      <c r="D774" t="s">
        <v>1571</v>
      </c>
      <c r="E774" t="str">
        <f>Tableau13[[#This Row],[FINESS géo]]&amp;" "&amp;Tableau13[[#This Row],[Raison sociale FINESS]]</f>
        <v>780824595 SSIAD PA DE L' HOPITAL DE HOUDAN</v>
      </c>
      <c r="F774" t="s">
        <v>1499</v>
      </c>
      <c r="G774" t="s">
        <v>182</v>
      </c>
      <c r="H774" t="s">
        <v>1511</v>
      </c>
      <c r="I774">
        <v>72</v>
      </c>
      <c r="J774">
        <v>0</v>
      </c>
      <c r="K774">
        <v>0</v>
      </c>
      <c r="L774" t="s">
        <v>745</v>
      </c>
      <c r="M774">
        <v>78550</v>
      </c>
      <c r="N774">
        <v>78048</v>
      </c>
    </row>
    <row r="775" spans="1:14">
      <c r="A775">
        <v>780824595</v>
      </c>
      <c r="B775">
        <v>780130027</v>
      </c>
      <c r="C775">
        <v>78</v>
      </c>
      <c r="D775" t="s">
        <v>1571</v>
      </c>
      <c r="E775" t="str">
        <f>Tableau13[[#This Row],[FINESS géo]]&amp;" "&amp;Tableau13[[#This Row],[Raison sociale FINESS]]</f>
        <v>780824595 SSIAD PA DE L' HOPITAL DE HOUDAN</v>
      </c>
      <c r="F775" t="s">
        <v>1499</v>
      </c>
      <c r="G775" t="s">
        <v>182</v>
      </c>
      <c r="H775" t="s">
        <v>1511</v>
      </c>
      <c r="I775">
        <v>72</v>
      </c>
      <c r="J775">
        <v>0</v>
      </c>
      <c r="K775">
        <v>0</v>
      </c>
      <c r="L775" t="s">
        <v>823</v>
      </c>
      <c r="M775">
        <v>78950</v>
      </c>
      <c r="N775">
        <v>78263</v>
      </c>
    </row>
    <row r="776" spans="1:14">
      <c r="A776">
        <v>780824595</v>
      </c>
      <c r="B776">
        <v>780130027</v>
      </c>
      <c r="C776">
        <v>78</v>
      </c>
      <c r="D776" t="s">
        <v>1571</v>
      </c>
      <c r="E776" t="str">
        <f>Tableau13[[#This Row],[FINESS géo]]&amp;" "&amp;Tableau13[[#This Row],[Raison sociale FINESS]]</f>
        <v>780824595 SSIAD PA DE L' HOPITAL DE HOUDAN</v>
      </c>
      <c r="F776" t="s">
        <v>1499</v>
      </c>
      <c r="G776" t="s">
        <v>182</v>
      </c>
      <c r="H776" t="s">
        <v>1511</v>
      </c>
      <c r="I776">
        <v>72</v>
      </c>
      <c r="J776">
        <v>0</v>
      </c>
      <c r="K776">
        <v>0</v>
      </c>
      <c r="L776" t="s">
        <v>799</v>
      </c>
      <c r="M776">
        <v>78550</v>
      </c>
      <c r="N776">
        <v>78194</v>
      </c>
    </row>
    <row r="777" spans="1:14">
      <c r="A777">
        <v>780824595</v>
      </c>
      <c r="B777">
        <v>780130027</v>
      </c>
      <c r="C777">
        <v>78</v>
      </c>
      <c r="D777" t="s">
        <v>1571</v>
      </c>
      <c r="E777" t="str">
        <f>Tableau13[[#This Row],[FINESS géo]]&amp;" "&amp;Tableau13[[#This Row],[Raison sociale FINESS]]</f>
        <v>780824595 SSIAD PA DE L' HOPITAL DE HOUDAN</v>
      </c>
      <c r="F777" t="s">
        <v>1499</v>
      </c>
      <c r="G777" t="s">
        <v>182</v>
      </c>
      <c r="H777" t="s">
        <v>1511</v>
      </c>
      <c r="I777">
        <v>72</v>
      </c>
      <c r="J777">
        <v>0</v>
      </c>
      <c r="K777">
        <v>0</v>
      </c>
      <c r="L777" t="s">
        <v>764</v>
      </c>
      <c r="M777">
        <v>78113</v>
      </c>
      <c r="N777">
        <v>78096</v>
      </c>
    </row>
    <row r="778" spans="1:14">
      <c r="A778">
        <v>780824595</v>
      </c>
      <c r="B778">
        <v>780130027</v>
      </c>
      <c r="C778">
        <v>78</v>
      </c>
      <c r="D778" t="s">
        <v>1571</v>
      </c>
      <c r="E778" t="str">
        <f>Tableau13[[#This Row],[FINESS géo]]&amp;" "&amp;Tableau13[[#This Row],[Raison sociale FINESS]]</f>
        <v>780824595 SSIAD PA DE L' HOPITAL DE HOUDAN</v>
      </c>
      <c r="F778" t="s">
        <v>1499</v>
      </c>
      <c r="G778" t="s">
        <v>182</v>
      </c>
      <c r="H778" t="s">
        <v>1511</v>
      </c>
      <c r="I778">
        <v>72</v>
      </c>
      <c r="J778">
        <v>0</v>
      </c>
      <c r="K778">
        <v>0</v>
      </c>
      <c r="L778" t="s">
        <v>791</v>
      </c>
      <c r="M778">
        <v>78113</v>
      </c>
      <c r="N778">
        <v>78171</v>
      </c>
    </row>
    <row r="779" spans="1:14">
      <c r="A779">
        <v>780824595</v>
      </c>
      <c r="B779">
        <v>780130027</v>
      </c>
      <c r="C779">
        <v>78</v>
      </c>
      <c r="D779" t="s">
        <v>1571</v>
      </c>
      <c r="E779" t="str">
        <f>Tableau13[[#This Row],[FINESS géo]]&amp;" "&amp;Tableau13[[#This Row],[Raison sociale FINESS]]</f>
        <v>780824595 SSIAD PA DE L' HOPITAL DE HOUDAN</v>
      </c>
      <c r="F779" t="s">
        <v>1499</v>
      </c>
      <c r="G779" t="s">
        <v>182</v>
      </c>
      <c r="H779" t="s">
        <v>1511</v>
      </c>
      <c r="I779">
        <v>72</v>
      </c>
      <c r="J779">
        <v>0</v>
      </c>
      <c r="K779">
        <v>0</v>
      </c>
      <c r="L779" t="s">
        <v>1572</v>
      </c>
      <c r="M779">
        <v>78113</v>
      </c>
      <c r="N779">
        <v>78006</v>
      </c>
    </row>
    <row r="780" spans="1:14">
      <c r="A780">
        <v>780824595</v>
      </c>
      <c r="B780">
        <v>780130027</v>
      </c>
      <c r="C780">
        <v>78</v>
      </c>
      <c r="D780" t="s">
        <v>1571</v>
      </c>
      <c r="E780" t="str">
        <f>Tableau13[[#This Row],[FINESS géo]]&amp;" "&amp;Tableau13[[#This Row],[Raison sociale FINESS]]</f>
        <v>780824595 SSIAD PA DE L' HOPITAL DE HOUDAN</v>
      </c>
      <c r="F780" t="s">
        <v>1499</v>
      </c>
      <c r="G780" t="s">
        <v>182</v>
      </c>
      <c r="H780" t="s">
        <v>1511</v>
      </c>
      <c r="I780">
        <v>72</v>
      </c>
      <c r="J780">
        <v>0</v>
      </c>
      <c r="K780">
        <v>0</v>
      </c>
      <c r="L780" t="s">
        <v>831</v>
      </c>
      <c r="M780">
        <v>78113</v>
      </c>
      <c r="N780">
        <v>78283</v>
      </c>
    </row>
    <row r="781" spans="1:14">
      <c r="A781">
        <v>780824595</v>
      </c>
      <c r="B781">
        <v>780130027</v>
      </c>
      <c r="C781">
        <v>78</v>
      </c>
      <c r="D781" t="s">
        <v>1571</v>
      </c>
      <c r="E781" t="str">
        <f>Tableau13[[#This Row],[FINESS géo]]&amp;" "&amp;Tableau13[[#This Row],[Raison sociale FINESS]]</f>
        <v>780824595 SSIAD PA DE L' HOPITAL DE HOUDAN</v>
      </c>
      <c r="F781" t="s">
        <v>1499</v>
      </c>
      <c r="G781" t="s">
        <v>182</v>
      </c>
      <c r="H781" t="s">
        <v>1511</v>
      </c>
      <c r="I781">
        <v>72</v>
      </c>
      <c r="J781">
        <v>0</v>
      </c>
      <c r="K781">
        <v>0</v>
      </c>
      <c r="L781" t="s">
        <v>840</v>
      </c>
      <c r="M781">
        <v>78113</v>
      </c>
      <c r="N781">
        <v>78302</v>
      </c>
    </row>
    <row r="782" spans="1:14">
      <c r="A782">
        <v>780824595</v>
      </c>
      <c r="B782">
        <v>780130027</v>
      </c>
      <c r="C782">
        <v>78</v>
      </c>
      <c r="D782" t="s">
        <v>1571</v>
      </c>
      <c r="E782" t="str">
        <f>Tableau13[[#This Row],[FINESS géo]]&amp;" "&amp;Tableau13[[#This Row],[Raison sociale FINESS]]</f>
        <v>780824595 SSIAD PA DE L' HOPITAL DE HOUDAN</v>
      </c>
      <c r="F782" t="s">
        <v>1499</v>
      </c>
      <c r="G782" t="s">
        <v>182</v>
      </c>
      <c r="H782" t="s">
        <v>1511</v>
      </c>
      <c r="I782">
        <v>72</v>
      </c>
      <c r="J782">
        <v>0</v>
      </c>
      <c r="K782">
        <v>0</v>
      </c>
      <c r="L782" t="s">
        <v>957</v>
      </c>
      <c r="M782">
        <v>78113</v>
      </c>
      <c r="N782">
        <v>78606</v>
      </c>
    </row>
    <row r="783" spans="1:14">
      <c r="A783">
        <v>780824595</v>
      </c>
      <c r="B783">
        <v>780130027</v>
      </c>
      <c r="C783">
        <v>78</v>
      </c>
      <c r="D783" t="s">
        <v>1571</v>
      </c>
      <c r="E783" t="str">
        <f>Tableau13[[#This Row],[FINESS géo]]&amp;" "&amp;Tableau13[[#This Row],[Raison sociale FINESS]]</f>
        <v>780824595 SSIAD PA DE L' HOPITAL DE HOUDAN</v>
      </c>
      <c r="F783" t="s">
        <v>1499</v>
      </c>
      <c r="G783" t="s">
        <v>182</v>
      </c>
      <c r="H783" t="s">
        <v>1511</v>
      </c>
      <c r="I783">
        <v>72</v>
      </c>
      <c r="J783">
        <v>0</v>
      </c>
      <c r="K783">
        <v>0</v>
      </c>
      <c r="L783" t="s">
        <v>911</v>
      </c>
      <c r="M783">
        <v>78910</v>
      </c>
      <c r="N783">
        <v>78475</v>
      </c>
    </row>
    <row r="784" spans="1:14">
      <c r="A784">
        <v>780824595</v>
      </c>
      <c r="B784">
        <v>780130027</v>
      </c>
      <c r="C784">
        <v>78</v>
      </c>
      <c r="D784" t="s">
        <v>1571</v>
      </c>
      <c r="E784" t="str">
        <f>Tableau13[[#This Row],[FINESS géo]]&amp;" "&amp;Tableau13[[#This Row],[Raison sociale FINESS]]</f>
        <v>780824595 SSIAD PA DE L' HOPITAL DE HOUDAN</v>
      </c>
      <c r="F784" t="s">
        <v>1499</v>
      </c>
      <c r="G784" t="s">
        <v>182</v>
      </c>
      <c r="H784" t="s">
        <v>1511</v>
      </c>
      <c r="I784">
        <v>72</v>
      </c>
      <c r="J784">
        <v>0</v>
      </c>
      <c r="K784">
        <v>0</v>
      </c>
      <c r="L784" t="s">
        <v>624</v>
      </c>
      <c r="M784">
        <v>78790</v>
      </c>
      <c r="N784">
        <v>78565</v>
      </c>
    </row>
    <row r="785" spans="1:14">
      <c r="A785">
        <v>780824595</v>
      </c>
      <c r="B785">
        <v>780130027</v>
      </c>
      <c r="C785">
        <v>78</v>
      </c>
      <c r="D785" t="s">
        <v>1571</v>
      </c>
      <c r="E785" t="str">
        <f>Tableau13[[#This Row],[FINESS géo]]&amp;" "&amp;Tableau13[[#This Row],[Raison sociale FINESS]]</f>
        <v>780824595 SSIAD PA DE L' HOPITAL DE HOUDAN</v>
      </c>
      <c r="F785" t="s">
        <v>1499</v>
      </c>
      <c r="G785" t="s">
        <v>182</v>
      </c>
      <c r="H785" t="s">
        <v>1511</v>
      </c>
      <c r="I785">
        <v>72</v>
      </c>
      <c r="J785">
        <v>0</v>
      </c>
      <c r="K785">
        <v>0</v>
      </c>
      <c r="L785" t="s">
        <v>953</v>
      </c>
      <c r="M785">
        <v>78790</v>
      </c>
      <c r="N785">
        <v>78591</v>
      </c>
    </row>
    <row r="786" spans="1:14">
      <c r="A786">
        <v>780824595</v>
      </c>
      <c r="B786">
        <v>780130027</v>
      </c>
      <c r="C786">
        <v>78</v>
      </c>
      <c r="D786" t="s">
        <v>1571</v>
      </c>
      <c r="E786" t="str">
        <f>Tableau13[[#This Row],[FINESS géo]]&amp;" "&amp;Tableau13[[#This Row],[Raison sociale FINESS]]</f>
        <v>780824595 SSIAD PA DE L' HOPITAL DE HOUDAN</v>
      </c>
      <c r="F786" t="s">
        <v>1499</v>
      </c>
      <c r="G786" t="s">
        <v>182</v>
      </c>
      <c r="H786" t="s">
        <v>1511</v>
      </c>
      <c r="I786">
        <v>72</v>
      </c>
      <c r="J786">
        <v>0</v>
      </c>
      <c r="K786">
        <v>0</v>
      </c>
      <c r="L786" t="s">
        <v>793</v>
      </c>
      <c r="M786">
        <v>78790</v>
      </c>
      <c r="N786">
        <v>78185</v>
      </c>
    </row>
    <row r="787" spans="1:14">
      <c r="A787">
        <v>780824595</v>
      </c>
      <c r="B787">
        <v>780130027</v>
      </c>
      <c r="C787">
        <v>78</v>
      </c>
      <c r="D787" t="s">
        <v>1571</v>
      </c>
      <c r="E787" t="str">
        <f>Tableau13[[#This Row],[FINESS géo]]&amp;" "&amp;Tableau13[[#This Row],[Raison sociale FINESS]]</f>
        <v>780824595 SSIAD PA DE L' HOPITAL DE HOUDAN</v>
      </c>
      <c r="F787" t="s">
        <v>1499</v>
      </c>
      <c r="G787" t="s">
        <v>182</v>
      </c>
      <c r="H787" t="s">
        <v>1511</v>
      </c>
      <c r="I787">
        <v>72</v>
      </c>
      <c r="J787">
        <v>0</v>
      </c>
      <c r="K787">
        <v>0</v>
      </c>
      <c r="L787" t="s">
        <v>922</v>
      </c>
      <c r="M787">
        <v>78910</v>
      </c>
      <c r="N787">
        <v>78505</v>
      </c>
    </row>
    <row r="788" spans="1:14">
      <c r="A788">
        <v>780824595</v>
      </c>
      <c r="B788">
        <v>780130027</v>
      </c>
      <c r="C788">
        <v>78</v>
      </c>
      <c r="D788" t="s">
        <v>1571</v>
      </c>
      <c r="E788" t="str">
        <f>Tableau13[[#This Row],[FINESS géo]]&amp;" "&amp;Tableau13[[#This Row],[Raison sociale FINESS]]</f>
        <v>780824595 SSIAD PA DE L' HOPITAL DE HOUDAN</v>
      </c>
      <c r="F788" t="s">
        <v>1499</v>
      </c>
      <c r="G788" t="s">
        <v>182</v>
      </c>
      <c r="H788" t="s">
        <v>1511</v>
      </c>
      <c r="I788">
        <v>72</v>
      </c>
      <c r="J788">
        <v>0</v>
      </c>
      <c r="K788">
        <v>0</v>
      </c>
      <c r="L788" t="s">
        <v>897</v>
      </c>
      <c r="M788">
        <v>78790</v>
      </c>
      <c r="N788">
        <v>78439</v>
      </c>
    </row>
    <row r="789" spans="1:14">
      <c r="A789">
        <v>780824595</v>
      </c>
      <c r="B789">
        <v>780130027</v>
      </c>
      <c r="C789">
        <v>78</v>
      </c>
      <c r="D789" t="s">
        <v>1571</v>
      </c>
      <c r="E789" t="str">
        <f>Tableau13[[#This Row],[FINESS géo]]&amp;" "&amp;Tableau13[[#This Row],[Raison sociale FINESS]]</f>
        <v>780824595 SSIAD PA DE L' HOPITAL DE HOUDAN</v>
      </c>
      <c r="F789" t="s">
        <v>1499</v>
      </c>
      <c r="G789" t="s">
        <v>182</v>
      </c>
      <c r="H789" t="s">
        <v>1511</v>
      </c>
      <c r="I789">
        <v>72</v>
      </c>
      <c r="J789">
        <v>0</v>
      </c>
      <c r="K789">
        <v>0</v>
      </c>
      <c r="L789" t="s">
        <v>891</v>
      </c>
      <c r="M789">
        <v>78790</v>
      </c>
      <c r="N789">
        <v>78417</v>
      </c>
    </row>
    <row r="790" spans="1:14">
      <c r="A790">
        <v>780824595</v>
      </c>
      <c r="B790">
        <v>780130027</v>
      </c>
      <c r="C790">
        <v>78</v>
      </c>
      <c r="D790" t="s">
        <v>1571</v>
      </c>
      <c r="E790" t="str">
        <f>Tableau13[[#This Row],[FINESS géo]]&amp;" "&amp;Tableau13[[#This Row],[Raison sociale FINESS]]</f>
        <v>780824595 SSIAD PA DE L' HOPITAL DE HOUDAN</v>
      </c>
      <c r="F790" t="s">
        <v>1499</v>
      </c>
      <c r="G790" t="s">
        <v>182</v>
      </c>
      <c r="H790" t="s">
        <v>1511</v>
      </c>
      <c r="I790">
        <v>72</v>
      </c>
      <c r="J790">
        <v>0</v>
      </c>
      <c r="K790">
        <v>0</v>
      </c>
      <c r="L790" t="s">
        <v>797</v>
      </c>
      <c r="M790">
        <v>78111</v>
      </c>
      <c r="N790">
        <v>78192</v>
      </c>
    </row>
    <row r="791" spans="1:14">
      <c r="A791">
        <v>780824595</v>
      </c>
      <c r="B791">
        <v>780130027</v>
      </c>
      <c r="C791">
        <v>78</v>
      </c>
      <c r="D791" t="s">
        <v>1571</v>
      </c>
      <c r="E791" t="str">
        <f>Tableau13[[#This Row],[FINESS géo]]&amp;" "&amp;Tableau13[[#This Row],[Raison sociale FINESS]]</f>
        <v>780824595 SSIAD PA DE L' HOPITAL DE HOUDAN</v>
      </c>
      <c r="F791" t="s">
        <v>1499</v>
      </c>
      <c r="G791" t="s">
        <v>182</v>
      </c>
      <c r="H791" t="s">
        <v>1511</v>
      </c>
      <c r="I791">
        <v>72</v>
      </c>
      <c r="J791">
        <v>0</v>
      </c>
      <c r="K791">
        <v>0</v>
      </c>
      <c r="L791" t="s">
        <v>859</v>
      </c>
      <c r="M791">
        <v>78980</v>
      </c>
      <c r="N791">
        <v>78346</v>
      </c>
    </row>
    <row r="792" spans="1:14">
      <c r="A792">
        <v>780824595</v>
      </c>
      <c r="B792">
        <v>780130027</v>
      </c>
      <c r="C792">
        <v>78</v>
      </c>
      <c r="D792" t="s">
        <v>1571</v>
      </c>
      <c r="E792" t="str">
        <f>Tableau13[[#This Row],[FINESS géo]]&amp;" "&amp;Tableau13[[#This Row],[Raison sociale FINESS]]</f>
        <v>780824595 SSIAD PA DE L' HOPITAL DE HOUDAN</v>
      </c>
      <c r="F792" t="s">
        <v>1499</v>
      </c>
      <c r="G792" t="s">
        <v>182</v>
      </c>
      <c r="H792" t="s">
        <v>1511</v>
      </c>
      <c r="I792">
        <v>72</v>
      </c>
      <c r="J792">
        <v>0</v>
      </c>
      <c r="K792">
        <v>0</v>
      </c>
      <c r="L792" t="s">
        <v>507</v>
      </c>
      <c r="M792">
        <v>78980</v>
      </c>
      <c r="N792">
        <v>78413</v>
      </c>
    </row>
    <row r="793" spans="1:14">
      <c r="A793">
        <v>780824595</v>
      </c>
      <c r="B793">
        <v>780130027</v>
      </c>
      <c r="C793">
        <v>78</v>
      </c>
      <c r="D793" t="s">
        <v>1571</v>
      </c>
      <c r="E793" t="str">
        <f>Tableau13[[#This Row],[FINESS géo]]&amp;" "&amp;Tableau13[[#This Row],[Raison sociale FINESS]]</f>
        <v>780824595 SSIAD PA DE L' HOPITAL DE HOUDAN</v>
      </c>
      <c r="F793" t="s">
        <v>1499</v>
      </c>
      <c r="G793" t="s">
        <v>182</v>
      </c>
      <c r="H793" t="s">
        <v>1511</v>
      </c>
      <c r="I793">
        <v>72</v>
      </c>
      <c r="J793">
        <v>0</v>
      </c>
      <c r="K793">
        <v>0</v>
      </c>
      <c r="L793" t="s">
        <v>814</v>
      </c>
      <c r="M793">
        <v>78790</v>
      </c>
      <c r="N793">
        <v>78237</v>
      </c>
    </row>
    <row r="794" spans="1:14">
      <c r="A794">
        <v>780824595</v>
      </c>
      <c r="B794">
        <v>780130027</v>
      </c>
      <c r="C794">
        <v>78</v>
      </c>
      <c r="D794" t="s">
        <v>1571</v>
      </c>
      <c r="E794" t="str">
        <f>Tableau13[[#This Row],[FINESS géo]]&amp;" "&amp;Tableau13[[#This Row],[Raison sociale FINESS]]</f>
        <v>780824595 SSIAD PA DE L' HOPITAL DE HOUDAN</v>
      </c>
      <c r="F794" t="s">
        <v>1499</v>
      </c>
      <c r="G794" t="s">
        <v>182</v>
      </c>
      <c r="H794" t="s">
        <v>1511</v>
      </c>
      <c r="I794">
        <v>72</v>
      </c>
      <c r="J794">
        <v>0</v>
      </c>
      <c r="K794">
        <v>0</v>
      </c>
      <c r="L794" t="s">
        <v>962</v>
      </c>
      <c r="M794">
        <v>78790</v>
      </c>
      <c r="N794">
        <v>78618</v>
      </c>
    </row>
    <row r="795" spans="1:14">
      <c r="A795">
        <v>780824595</v>
      </c>
      <c r="B795">
        <v>780130027</v>
      </c>
      <c r="C795">
        <v>78</v>
      </c>
      <c r="D795" t="s">
        <v>1571</v>
      </c>
      <c r="E795" t="str">
        <f>Tableau13[[#This Row],[FINESS géo]]&amp;" "&amp;Tableau13[[#This Row],[Raison sociale FINESS]]</f>
        <v>780824595 SSIAD PA DE L' HOPITAL DE HOUDAN</v>
      </c>
      <c r="F795" t="s">
        <v>1499</v>
      </c>
      <c r="G795" t="s">
        <v>182</v>
      </c>
      <c r="H795" t="s">
        <v>1511</v>
      </c>
      <c r="I795">
        <v>72</v>
      </c>
      <c r="J795">
        <v>0</v>
      </c>
      <c r="K795">
        <v>0</v>
      </c>
      <c r="L795" t="s">
        <v>787</v>
      </c>
      <c r="M795">
        <v>78910</v>
      </c>
      <c r="N795">
        <v>78163</v>
      </c>
    </row>
    <row r="796" spans="1:14">
      <c r="A796">
        <v>780824595</v>
      </c>
      <c r="B796">
        <v>780130027</v>
      </c>
      <c r="C796">
        <v>78</v>
      </c>
      <c r="D796" t="s">
        <v>1571</v>
      </c>
      <c r="E796" t="str">
        <f>Tableau13[[#This Row],[FINESS géo]]&amp;" "&amp;Tableau13[[#This Row],[Raison sociale FINESS]]</f>
        <v>780824595 SSIAD PA DE L' HOPITAL DE HOUDAN</v>
      </c>
      <c r="F796" t="s">
        <v>1499</v>
      </c>
      <c r="G796" t="s">
        <v>182</v>
      </c>
      <c r="H796" t="s">
        <v>1511</v>
      </c>
      <c r="I796">
        <v>72</v>
      </c>
      <c r="J796">
        <v>0</v>
      </c>
      <c r="K796">
        <v>0</v>
      </c>
      <c r="L796" t="s">
        <v>756</v>
      </c>
      <c r="M796">
        <v>78910</v>
      </c>
      <c r="N796">
        <v>78076</v>
      </c>
    </row>
    <row r="797" spans="1:14">
      <c r="A797">
        <v>780822706</v>
      </c>
      <c r="B797">
        <v>780001236</v>
      </c>
      <c r="C797">
        <v>78</v>
      </c>
      <c r="D797" t="s">
        <v>1573</v>
      </c>
      <c r="E797" t="str">
        <f>Tableau13[[#This Row],[FINESS géo]]&amp;" "&amp;Tableau13[[#This Row],[Raison sociale FINESS]]</f>
        <v>780822706 SSIAD PA DU CHI DE POISSY/STGERMAIN</v>
      </c>
      <c r="F797" t="s">
        <v>1499</v>
      </c>
      <c r="G797" t="s">
        <v>182</v>
      </c>
      <c r="H797" t="s">
        <v>1511</v>
      </c>
      <c r="I797">
        <v>75</v>
      </c>
      <c r="J797">
        <v>0</v>
      </c>
      <c r="K797">
        <v>0</v>
      </c>
      <c r="L797" t="s">
        <v>918</v>
      </c>
      <c r="M797">
        <v>78300</v>
      </c>
      <c r="N797">
        <v>78498</v>
      </c>
    </row>
    <row r="798" spans="1:14">
      <c r="A798">
        <v>780822706</v>
      </c>
      <c r="B798">
        <v>780001236</v>
      </c>
      <c r="C798">
        <v>78</v>
      </c>
      <c r="D798" t="s">
        <v>1573</v>
      </c>
      <c r="E798" t="str">
        <f>Tableau13[[#This Row],[FINESS géo]]&amp;" "&amp;Tableau13[[#This Row],[Raison sociale FINESS]]</f>
        <v>780822706 SSIAD PA DU CHI DE POISSY/STGERMAIN</v>
      </c>
      <c r="F798" t="s">
        <v>1499</v>
      </c>
      <c r="G798" t="s">
        <v>182</v>
      </c>
      <c r="H798" t="s">
        <v>1511</v>
      </c>
      <c r="I798">
        <v>75</v>
      </c>
      <c r="J798">
        <v>0</v>
      </c>
      <c r="K798">
        <v>0</v>
      </c>
      <c r="L798" t="s">
        <v>731</v>
      </c>
      <c r="M798">
        <v>78260</v>
      </c>
      <c r="N798">
        <v>78005</v>
      </c>
    </row>
    <row r="799" spans="1:14">
      <c r="A799">
        <v>780822706</v>
      </c>
      <c r="B799">
        <v>780001236</v>
      </c>
      <c r="C799">
        <v>78</v>
      </c>
      <c r="D799" t="s">
        <v>1573</v>
      </c>
      <c r="E799" t="str">
        <f>Tableau13[[#This Row],[FINESS géo]]&amp;" "&amp;Tableau13[[#This Row],[Raison sociale FINESS]]</f>
        <v>780822706 SSIAD PA DU CHI DE POISSY/STGERMAIN</v>
      </c>
      <c r="F799" t="s">
        <v>1499</v>
      </c>
      <c r="G799" t="s">
        <v>182</v>
      </c>
      <c r="H799" t="s">
        <v>1511</v>
      </c>
      <c r="I799">
        <v>75</v>
      </c>
      <c r="J799">
        <v>0</v>
      </c>
      <c r="K799">
        <v>0</v>
      </c>
      <c r="L799" t="s">
        <v>732</v>
      </c>
      <c r="M799">
        <v>78240</v>
      </c>
      <c r="N799">
        <v>78007</v>
      </c>
    </row>
    <row r="800" spans="1:14">
      <c r="A800">
        <v>780822706</v>
      </c>
      <c r="B800">
        <v>780001236</v>
      </c>
      <c r="C800">
        <v>78</v>
      </c>
      <c r="D800" t="s">
        <v>1573</v>
      </c>
      <c r="E800" t="str">
        <f>Tableau13[[#This Row],[FINESS géo]]&amp;" "&amp;Tableau13[[#This Row],[Raison sociale FINESS]]</f>
        <v>780822706 SSIAD PA DU CHI DE POISSY/STGERMAIN</v>
      </c>
      <c r="F800" t="s">
        <v>1499</v>
      </c>
      <c r="G800" t="s">
        <v>182</v>
      </c>
      <c r="H800" t="s">
        <v>1511</v>
      </c>
      <c r="I800">
        <v>75</v>
      </c>
      <c r="J800">
        <v>0</v>
      </c>
      <c r="K800">
        <v>0</v>
      </c>
      <c r="L800" t="s">
        <v>772</v>
      </c>
      <c r="M800">
        <v>78955</v>
      </c>
      <c r="N800">
        <v>78123</v>
      </c>
    </row>
    <row r="801" spans="1:17">
      <c r="A801">
        <v>780822706</v>
      </c>
      <c r="B801">
        <v>780001236</v>
      </c>
      <c r="C801">
        <v>78</v>
      </c>
      <c r="D801" t="s">
        <v>1573</v>
      </c>
      <c r="E801" t="str">
        <f>Tableau13[[#This Row],[FINESS géo]]&amp;" "&amp;Tableau13[[#This Row],[Raison sociale FINESS]]</f>
        <v>780822706 SSIAD PA DU CHI DE POISSY/STGERMAIN</v>
      </c>
      <c r="F801" t="s">
        <v>1499</v>
      </c>
      <c r="G801" t="s">
        <v>182</v>
      </c>
      <c r="H801" t="s">
        <v>1511</v>
      </c>
      <c r="I801">
        <v>75</v>
      </c>
      <c r="J801">
        <v>0</v>
      </c>
      <c r="K801">
        <v>0</v>
      </c>
      <c r="L801" t="s">
        <v>777</v>
      </c>
      <c r="M801">
        <v>78240</v>
      </c>
      <c r="N801">
        <v>78133</v>
      </c>
    </row>
    <row r="802" spans="1:17">
      <c r="A802">
        <v>780822706</v>
      </c>
      <c r="B802">
        <v>780001236</v>
      </c>
      <c r="C802">
        <v>78</v>
      </c>
      <c r="D802" t="s">
        <v>1573</v>
      </c>
      <c r="E802" t="str">
        <f>Tableau13[[#This Row],[FINESS géo]]&amp;" "&amp;Tableau13[[#This Row],[Raison sociale FINESS]]</f>
        <v>780822706 SSIAD PA DU CHI DE POISSY/STGERMAIN</v>
      </c>
      <c r="F802" t="s">
        <v>1499</v>
      </c>
      <c r="G802" t="s">
        <v>182</v>
      </c>
      <c r="H802" t="s">
        <v>1511</v>
      </c>
      <c r="I802">
        <v>75</v>
      </c>
      <c r="J802">
        <v>0</v>
      </c>
      <c r="K802">
        <v>0</v>
      </c>
      <c r="L802" t="s">
        <v>875</v>
      </c>
      <c r="M802">
        <v>78670</v>
      </c>
      <c r="N802">
        <v>78384</v>
      </c>
    </row>
    <row r="803" spans="1:17">
      <c r="A803">
        <v>780822706</v>
      </c>
      <c r="B803">
        <v>780001236</v>
      </c>
      <c r="C803">
        <v>78</v>
      </c>
      <c r="D803" t="s">
        <v>1573</v>
      </c>
      <c r="E803" t="str">
        <f>Tableau13[[#This Row],[FINESS géo]]&amp;" "&amp;Tableau13[[#This Row],[Raison sociale FINESS]]</f>
        <v>780822706 SSIAD PA DU CHI DE POISSY/STGERMAIN</v>
      </c>
      <c r="F803" t="s">
        <v>1499</v>
      </c>
      <c r="G803" t="s">
        <v>182</v>
      </c>
      <c r="H803" t="s">
        <v>1511</v>
      </c>
      <c r="I803">
        <v>75</v>
      </c>
      <c r="J803">
        <v>0</v>
      </c>
      <c r="K803">
        <v>0</v>
      </c>
      <c r="L803" t="s">
        <v>978</v>
      </c>
      <c r="M803">
        <v>78670</v>
      </c>
      <c r="N803">
        <v>78672</v>
      </c>
    </row>
    <row r="804" spans="1:17">
      <c r="A804">
        <v>780804100</v>
      </c>
      <c r="B804">
        <v>780016820</v>
      </c>
      <c r="C804">
        <v>78</v>
      </c>
      <c r="D804" t="s">
        <v>1574</v>
      </c>
      <c r="E804" t="str">
        <f>Tableau13[[#This Row],[FINESS géo]]&amp;" "&amp;Tableau13[[#This Row],[Raison sociale FINESS]]</f>
        <v>780804100 SSIAD PA LE VESINET</v>
      </c>
      <c r="F804" t="s">
        <v>1499</v>
      </c>
      <c r="G804" t="s">
        <v>182</v>
      </c>
      <c r="H804" t="s">
        <v>1511</v>
      </c>
      <c r="I804">
        <v>50</v>
      </c>
      <c r="J804">
        <v>0</v>
      </c>
      <c r="K804">
        <v>10</v>
      </c>
      <c r="L804" t="s">
        <v>974</v>
      </c>
      <c r="M804">
        <v>78110</v>
      </c>
      <c r="N804">
        <v>78650</v>
      </c>
    </row>
    <row r="805" spans="1:17">
      <c r="A805">
        <v>780820486</v>
      </c>
      <c r="B805">
        <v>780810115</v>
      </c>
      <c r="C805">
        <v>78</v>
      </c>
      <c r="D805" t="s">
        <v>1575</v>
      </c>
      <c r="E805" t="str">
        <f>Tableau13[[#This Row],[FINESS géo]]&amp;" "&amp;Tableau13[[#This Row],[Raison sociale FINESS]]</f>
        <v>780820486 SSIAD PA OBJECTIF SANTE</v>
      </c>
      <c r="F805" t="s">
        <v>1499</v>
      </c>
      <c r="G805" t="s">
        <v>182</v>
      </c>
      <c r="H805" t="s">
        <v>1500</v>
      </c>
      <c r="I805">
        <v>96</v>
      </c>
      <c r="J805">
        <v>0</v>
      </c>
      <c r="K805">
        <v>10</v>
      </c>
      <c r="L805" t="s">
        <v>863</v>
      </c>
      <c r="M805">
        <v>78114</v>
      </c>
      <c r="N805">
        <v>78356</v>
      </c>
    </row>
    <row r="806" spans="1:17">
      <c r="A806">
        <v>780820486</v>
      </c>
      <c r="B806">
        <v>780810115</v>
      </c>
      <c r="C806">
        <v>78</v>
      </c>
      <c r="D806" t="s">
        <v>1575</v>
      </c>
      <c r="E806" t="str">
        <f>Tableau13[[#This Row],[FINESS géo]]&amp;" "&amp;Tableau13[[#This Row],[Raison sociale FINESS]]</f>
        <v>780820486 SSIAD PA OBJECTIF SANTE</v>
      </c>
      <c r="F806" t="s">
        <v>1499</v>
      </c>
      <c r="G806" t="s">
        <v>182</v>
      </c>
      <c r="H806" t="s">
        <v>1500</v>
      </c>
      <c r="I806">
        <v>96</v>
      </c>
      <c r="J806">
        <v>0</v>
      </c>
      <c r="K806">
        <v>10</v>
      </c>
      <c r="L806" t="s">
        <v>803</v>
      </c>
      <c r="M806">
        <v>78990</v>
      </c>
      <c r="N806">
        <v>78208</v>
      </c>
    </row>
    <row r="807" spans="1:17">
      <c r="A807">
        <v>780820486</v>
      </c>
      <c r="B807">
        <v>780810115</v>
      </c>
      <c r="C807">
        <v>78</v>
      </c>
      <c r="D807" t="s">
        <v>1575</v>
      </c>
      <c r="E807" t="str">
        <f>Tableau13[[#This Row],[FINESS géo]]&amp;" "&amp;Tableau13[[#This Row],[Raison sociale FINESS]]</f>
        <v>780820486 SSIAD PA OBJECTIF SANTE</v>
      </c>
      <c r="F807" t="s">
        <v>1499</v>
      </c>
      <c r="G807" t="s">
        <v>182</v>
      </c>
      <c r="H807" t="s">
        <v>1500</v>
      </c>
      <c r="I807">
        <v>96</v>
      </c>
      <c r="J807">
        <v>0</v>
      </c>
      <c r="K807">
        <v>10</v>
      </c>
      <c r="L807" t="s">
        <v>837</v>
      </c>
      <c r="M807">
        <v>78280</v>
      </c>
      <c r="N807">
        <v>78297</v>
      </c>
    </row>
    <row r="808" spans="1:17">
      <c r="A808">
        <v>780820486</v>
      </c>
      <c r="B808">
        <v>780810115</v>
      </c>
      <c r="C808">
        <v>78</v>
      </c>
      <c r="D808" t="s">
        <v>1575</v>
      </c>
      <c r="E808" t="str">
        <f>Tableau13[[#This Row],[FINESS géo]]&amp;" "&amp;Tableau13[[#This Row],[Raison sociale FINESS]]</f>
        <v>780820486 SSIAD PA OBJECTIF SANTE</v>
      </c>
      <c r="F808" t="s">
        <v>1499</v>
      </c>
      <c r="G808" t="s">
        <v>182</v>
      </c>
      <c r="H808" t="s">
        <v>1500</v>
      </c>
      <c r="I808">
        <v>96</v>
      </c>
      <c r="J808">
        <v>0</v>
      </c>
      <c r="K808">
        <v>10</v>
      </c>
      <c r="L808" t="s">
        <v>971</v>
      </c>
      <c r="M808">
        <v>78320</v>
      </c>
      <c r="N808">
        <v>78644</v>
      </c>
    </row>
    <row r="809" spans="1:17">
      <c r="A809">
        <v>780820486</v>
      </c>
      <c r="B809">
        <v>780810115</v>
      </c>
      <c r="C809">
        <v>78</v>
      </c>
      <c r="D809" t="s">
        <v>1575</v>
      </c>
      <c r="E809" t="str">
        <f>Tableau13[[#This Row],[FINESS géo]]&amp;" "&amp;Tableau13[[#This Row],[Raison sociale FINESS]]</f>
        <v>780820486 SSIAD PA OBJECTIF SANTE</v>
      </c>
      <c r="F809" t="s">
        <v>1499</v>
      </c>
      <c r="G809" t="s">
        <v>182</v>
      </c>
      <c r="H809" t="s">
        <v>1500</v>
      </c>
      <c r="I809">
        <v>96</v>
      </c>
      <c r="J809">
        <v>0</v>
      </c>
      <c r="K809">
        <v>10</v>
      </c>
      <c r="L809" t="s">
        <v>789</v>
      </c>
      <c r="M809">
        <v>78340</v>
      </c>
      <c r="N809">
        <v>78165</v>
      </c>
    </row>
    <row r="810" spans="1:17">
      <c r="A810">
        <v>780820486</v>
      </c>
      <c r="B810">
        <v>780810115</v>
      </c>
      <c r="C810">
        <v>78</v>
      </c>
      <c r="D810" t="s">
        <v>1575</v>
      </c>
      <c r="E810" t="str">
        <f>Tableau13[[#This Row],[FINESS géo]]&amp;" "&amp;Tableau13[[#This Row],[Raison sociale FINESS]]</f>
        <v>780820486 SSIAD PA OBJECTIF SANTE</v>
      </c>
      <c r="F810" t="s">
        <v>1499</v>
      </c>
      <c r="G810" t="s">
        <v>182</v>
      </c>
      <c r="H810" t="s">
        <v>1500</v>
      </c>
      <c r="I810">
        <v>96</v>
      </c>
      <c r="J810">
        <v>0</v>
      </c>
      <c r="K810">
        <v>10</v>
      </c>
      <c r="L810" t="s">
        <v>874</v>
      </c>
      <c r="M810">
        <v>78310</v>
      </c>
      <c r="N810">
        <v>78383</v>
      </c>
    </row>
    <row r="811" spans="1:17">
      <c r="A811">
        <v>780820486</v>
      </c>
      <c r="B811">
        <v>780810115</v>
      </c>
      <c r="C811">
        <v>78</v>
      </c>
      <c r="D811" t="s">
        <v>1575</v>
      </c>
      <c r="E811" t="str">
        <f>Tableau13[[#This Row],[FINESS géo]]&amp;" "&amp;Tableau13[[#This Row],[Raison sociale FINESS]]</f>
        <v>780820486 SSIAD PA OBJECTIF SANTE</v>
      </c>
      <c r="F811" t="s">
        <v>1499</v>
      </c>
      <c r="G811" t="s">
        <v>182</v>
      </c>
      <c r="H811" t="s">
        <v>1500</v>
      </c>
      <c r="I811">
        <v>96</v>
      </c>
      <c r="J811">
        <v>0</v>
      </c>
      <c r="K811">
        <v>10</v>
      </c>
      <c r="L811" t="s">
        <v>894</v>
      </c>
      <c r="M811">
        <v>78180</v>
      </c>
      <c r="N811">
        <v>78423</v>
      </c>
    </row>
    <row r="812" spans="1:17">
      <c r="A812">
        <v>780820486</v>
      </c>
      <c r="B812">
        <v>780810115</v>
      </c>
      <c r="C812">
        <v>78</v>
      </c>
      <c r="D812" t="s">
        <v>1575</v>
      </c>
      <c r="E812" t="str">
        <f>Tableau13[[#This Row],[FINESS géo]]&amp;" "&amp;Tableau13[[#This Row],[Raison sociale FINESS]]</f>
        <v>780820486 SSIAD PA OBJECTIF SANTE</v>
      </c>
      <c r="F812" t="s">
        <v>1499</v>
      </c>
      <c r="G812" t="s">
        <v>182</v>
      </c>
      <c r="H812" t="s">
        <v>1500</v>
      </c>
      <c r="I812">
        <v>96</v>
      </c>
      <c r="J812">
        <v>0</v>
      </c>
      <c r="K812">
        <v>10</v>
      </c>
      <c r="L812" t="s">
        <v>916</v>
      </c>
      <c r="M812">
        <v>78370</v>
      </c>
      <c r="N812">
        <v>78490</v>
      </c>
    </row>
    <row r="813" spans="1:17">
      <c r="A813">
        <v>780820486</v>
      </c>
      <c r="B813">
        <v>780810115</v>
      </c>
      <c r="C813">
        <v>78</v>
      </c>
      <c r="D813" t="s">
        <v>1575</v>
      </c>
      <c r="E813" t="str">
        <f>Tableau13[[#This Row],[FINESS géo]]&amp;" "&amp;Tableau13[[#This Row],[Raison sociale FINESS]]</f>
        <v>780820486 SSIAD PA OBJECTIF SANTE</v>
      </c>
      <c r="F813" t="s">
        <v>1499</v>
      </c>
      <c r="G813" t="s">
        <v>182</v>
      </c>
      <c r="H813" t="s">
        <v>1500</v>
      </c>
      <c r="I813">
        <v>96</v>
      </c>
      <c r="J813">
        <v>0</v>
      </c>
      <c r="K813">
        <v>10</v>
      </c>
      <c r="L813" t="s">
        <v>964</v>
      </c>
      <c r="M813">
        <v>78190</v>
      </c>
      <c r="N813">
        <v>78621</v>
      </c>
    </row>
    <row r="814" spans="1:17">
      <c r="A814">
        <v>780820486</v>
      </c>
      <c r="B814">
        <v>780810115</v>
      </c>
      <c r="C814">
        <v>78</v>
      </c>
      <c r="D814" t="s">
        <v>1575</v>
      </c>
      <c r="E814" t="str">
        <f>Tableau13[[#This Row],[FINESS géo]]&amp;" "&amp;Tableau13[[#This Row],[Raison sociale FINESS]]</f>
        <v>780820486 SSIAD PA OBJECTIF SANTE</v>
      </c>
      <c r="F814" t="s">
        <v>1499</v>
      </c>
      <c r="G814" t="s">
        <v>182</v>
      </c>
      <c r="H814" t="s">
        <v>1500</v>
      </c>
      <c r="I814">
        <v>96</v>
      </c>
      <c r="J814">
        <v>0</v>
      </c>
      <c r="K814">
        <v>10</v>
      </c>
      <c r="L814" t="s">
        <v>984</v>
      </c>
      <c r="M814">
        <v>78960</v>
      </c>
      <c r="N814">
        <v>78688</v>
      </c>
    </row>
    <row r="815" spans="1:17">
      <c r="A815">
        <v>780008918</v>
      </c>
      <c r="B815">
        <v>780008868</v>
      </c>
      <c r="C815">
        <v>78</v>
      </c>
      <c r="D815" t="s">
        <v>1576</v>
      </c>
      <c r="E815" t="str">
        <f>Tableau13[[#This Row],[FINESS géo]]&amp;" "&amp;Tableau13[[#This Row],[Raison sociale FINESS]]</f>
        <v>780008918 SSIAD VELIZY VILLACOUBLAY</v>
      </c>
      <c r="F815" t="s">
        <v>1499</v>
      </c>
      <c r="G815" t="s">
        <v>182</v>
      </c>
      <c r="H815" t="s">
        <v>1500</v>
      </c>
      <c r="I815">
        <v>32</v>
      </c>
      <c r="J815">
        <v>2</v>
      </c>
      <c r="K815">
        <v>0</v>
      </c>
      <c r="L815" t="s">
        <v>968</v>
      </c>
      <c r="M815">
        <v>78140</v>
      </c>
      <c r="N815">
        <v>78640</v>
      </c>
      <c r="O815" t="s">
        <v>968</v>
      </c>
      <c r="P815">
        <v>78140</v>
      </c>
      <c r="Q815">
        <v>78640</v>
      </c>
    </row>
    <row r="816" spans="1:17">
      <c r="A816">
        <v>780008918</v>
      </c>
      <c r="B816">
        <v>780008868</v>
      </c>
      <c r="C816">
        <v>78</v>
      </c>
      <c r="D816" t="s">
        <v>1576</v>
      </c>
      <c r="E816" t="str">
        <f>Tableau13[[#This Row],[FINESS géo]]&amp;" "&amp;Tableau13[[#This Row],[Raison sociale FINESS]]</f>
        <v>780008918 SSIAD VELIZY VILLACOUBLAY</v>
      </c>
      <c r="F816" t="s">
        <v>1499</v>
      </c>
      <c r="G816" t="s">
        <v>182</v>
      </c>
      <c r="H816" t="s">
        <v>1500</v>
      </c>
      <c r="I816">
        <v>32</v>
      </c>
      <c r="J816">
        <v>2</v>
      </c>
      <c r="K816">
        <v>0</v>
      </c>
      <c r="L816" t="s">
        <v>849</v>
      </c>
      <c r="M816">
        <v>78350</v>
      </c>
      <c r="N816">
        <v>78322</v>
      </c>
      <c r="O816" t="s">
        <v>849</v>
      </c>
      <c r="P816">
        <v>78350</v>
      </c>
      <c r="Q816">
        <v>78322</v>
      </c>
    </row>
    <row r="817" spans="1:17">
      <c r="A817">
        <v>780008918</v>
      </c>
      <c r="B817">
        <v>780008868</v>
      </c>
      <c r="C817">
        <v>78</v>
      </c>
      <c r="D817" t="s">
        <v>1576</v>
      </c>
      <c r="E817" t="str">
        <f>Tableau13[[#This Row],[FINESS géo]]&amp;" "&amp;Tableau13[[#This Row],[Raison sociale FINESS]]</f>
        <v>780008918 SSIAD VELIZY VILLACOUBLAY</v>
      </c>
      <c r="F817" t="s">
        <v>1499</v>
      </c>
      <c r="G817" t="s">
        <v>182</v>
      </c>
      <c r="H817" t="s">
        <v>1500</v>
      </c>
      <c r="I817">
        <v>32</v>
      </c>
      <c r="J817">
        <v>2</v>
      </c>
      <c r="K817">
        <v>0</v>
      </c>
      <c r="L817" t="s">
        <v>963</v>
      </c>
      <c r="M817">
        <v>78117</v>
      </c>
      <c r="N817">
        <v>78620</v>
      </c>
      <c r="O817" t="s">
        <v>963</v>
      </c>
      <c r="P817">
        <v>78117</v>
      </c>
      <c r="Q817">
        <v>78620</v>
      </c>
    </row>
    <row r="818" spans="1:17">
      <c r="A818">
        <v>910810944</v>
      </c>
      <c r="B818">
        <v>910001866</v>
      </c>
      <c r="C818">
        <v>91</v>
      </c>
      <c r="D818" t="s">
        <v>1577</v>
      </c>
      <c r="E818" t="str">
        <f>Tableau13[[#This Row],[FINESS géo]]&amp;" "&amp;Tableau13[[#This Row],[Raison sociale FINESS]]</f>
        <v>910810944 SSIAD ARPAJON</v>
      </c>
      <c r="F818" t="s">
        <v>1499</v>
      </c>
      <c r="G818" t="s">
        <v>182</v>
      </c>
      <c r="H818" t="s">
        <v>1500</v>
      </c>
      <c r="I818">
        <v>120</v>
      </c>
      <c r="J818">
        <v>30</v>
      </c>
      <c r="K818">
        <v>10</v>
      </c>
      <c r="L818" t="s">
        <v>988</v>
      </c>
      <c r="M818">
        <v>91290</v>
      </c>
      <c r="N818">
        <v>91021</v>
      </c>
      <c r="O818" t="s">
        <v>988</v>
      </c>
      <c r="P818">
        <v>91290</v>
      </c>
      <c r="Q818">
        <v>91021</v>
      </c>
    </row>
    <row r="819" spans="1:17">
      <c r="A819">
        <v>910810944</v>
      </c>
      <c r="B819">
        <v>910001866</v>
      </c>
      <c r="C819">
        <v>91</v>
      </c>
      <c r="D819" t="s">
        <v>1577</v>
      </c>
      <c r="E819" t="str">
        <f>Tableau13[[#This Row],[FINESS géo]]&amp;" "&amp;Tableau13[[#This Row],[Raison sociale FINESS]]</f>
        <v>910810944 SSIAD ARPAJON</v>
      </c>
      <c r="F819" t="s">
        <v>1499</v>
      </c>
      <c r="G819" t="s">
        <v>182</v>
      </c>
      <c r="H819" t="s">
        <v>1500</v>
      </c>
      <c r="I819">
        <v>120</v>
      </c>
      <c r="J819">
        <v>30</v>
      </c>
      <c r="K819">
        <v>10</v>
      </c>
      <c r="L819" t="s">
        <v>993</v>
      </c>
      <c r="M819">
        <v>91580</v>
      </c>
      <c r="N819">
        <v>91038</v>
      </c>
      <c r="O819" t="s">
        <v>993</v>
      </c>
      <c r="P819">
        <v>91580</v>
      </c>
      <c r="Q819">
        <v>91038</v>
      </c>
    </row>
    <row r="820" spans="1:17">
      <c r="A820">
        <v>910810944</v>
      </c>
      <c r="B820">
        <v>910001866</v>
      </c>
      <c r="C820">
        <v>91</v>
      </c>
      <c r="D820" t="s">
        <v>1577</v>
      </c>
      <c r="E820" t="str">
        <f>Tableau13[[#This Row],[FINESS géo]]&amp;" "&amp;Tableau13[[#This Row],[Raison sociale FINESS]]</f>
        <v>910810944 SSIAD ARPAJON</v>
      </c>
      <c r="F820" t="s">
        <v>1499</v>
      </c>
      <c r="G820" t="s">
        <v>182</v>
      </c>
      <c r="H820" t="s">
        <v>1500</v>
      </c>
      <c r="I820">
        <v>120</v>
      </c>
      <c r="J820">
        <v>30</v>
      </c>
      <c r="K820">
        <v>10</v>
      </c>
      <c r="L820" t="s">
        <v>994</v>
      </c>
      <c r="M820">
        <v>91630</v>
      </c>
      <c r="N820">
        <v>91041</v>
      </c>
      <c r="O820" t="s">
        <v>994</v>
      </c>
      <c r="P820">
        <v>91630</v>
      </c>
      <c r="Q820">
        <v>91041</v>
      </c>
    </row>
    <row r="821" spans="1:17">
      <c r="A821">
        <v>910810944</v>
      </c>
      <c r="B821">
        <v>910001866</v>
      </c>
      <c r="C821">
        <v>91</v>
      </c>
      <c r="D821" t="s">
        <v>1577</v>
      </c>
      <c r="E821" t="str">
        <f>Tableau13[[#This Row],[FINESS géo]]&amp;" "&amp;Tableau13[[#This Row],[Raison sociale FINESS]]</f>
        <v>910810944 SSIAD ARPAJON</v>
      </c>
      <c r="F821" t="s">
        <v>1499</v>
      </c>
      <c r="G821" t="s">
        <v>182</v>
      </c>
      <c r="H821" t="s">
        <v>1500</v>
      </c>
      <c r="I821">
        <v>120</v>
      </c>
      <c r="J821">
        <v>30</v>
      </c>
      <c r="K821">
        <v>10</v>
      </c>
      <c r="L821" t="s">
        <v>997</v>
      </c>
      <c r="M821">
        <v>91590</v>
      </c>
      <c r="N821">
        <v>91047</v>
      </c>
      <c r="O821" t="s">
        <v>997</v>
      </c>
      <c r="P821">
        <v>91590</v>
      </c>
      <c r="Q821">
        <v>91047</v>
      </c>
    </row>
    <row r="822" spans="1:17">
      <c r="A822">
        <v>910810944</v>
      </c>
      <c r="B822">
        <v>910001866</v>
      </c>
      <c r="C822">
        <v>91</v>
      </c>
      <c r="D822" t="s">
        <v>1577</v>
      </c>
      <c r="E822" t="str">
        <f>Tableau13[[#This Row],[FINESS géo]]&amp;" "&amp;Tableau13[[#This Row],[Raison sociale FINESS]]</f>
        <v>910810944 SSIAD ARPAJON</v>
      </c>
      <c r="F822" t="s">
        <v>1499</v>
      </c>
      <c r="G822" t="s">
        <v>182</v>
      </c>
      <c r="H822" t="s">
        <v>1500</v>
      </c>
      <c r="I822">
        <v>120</v>
      </c>
      <c r="J822">
        <v>30</v>
      </c>
      <c r="K822">
        <v>10</v>
      </c>
      <c r="L822" t="s">
        <v>1002</v>
      </c>
      <c r="M822">
        <v>91590</v>
      </c>
      <c r="N822">
        <v>91080</v>
      </c>
      <c r="O822" t="s">
        <v>1002</v>
      </c>
      <c r="P822">
        <v>91590</v>
      </c>
      <c r="Q822">
        <v>91080</v>
      </c>
    </row>
    <row r="823" spans="1:17">
      <c r="A823">
        <v>910810944</v>
      </c>
      <c r="B823">
        <v>910001866</v>
      </c>
      <c r="C823">
        <v>91</v>
      </c>
      <c r="D823" t="s">
        <v>1577</v>
      </c>
      <c r="E823" t="str">
        <f>Tableau13[[#This Row],[FINESS géo]]&amp;" "&amp;Tableau13[[#This Row],[Raison sociale FINESS]]</f>
        <v>910810944 SSIAD ARPAJON</v>
      </c>
      <c r="F823" t="s">
        <v>1499</v>
      </c>
      <c r="G823" t="s">
        <v>182</v>
      </c>
      <c r="H823" t="s">
        <v>1500</v>
      </c>
      <c r="I823">
        <v>120</v>
      </c>
      <c r="J823">
        <v>30</v>
      </c>
      <c r="K823">
        <v>10</v>
      </c>
      <c r="L823" t="s">
        <v>1007</v>
      </c>
      <c r="M823">
        <v>91850</v>
      </c>
      <c r="N823">
        <v>91095</v>
      </c>
      <c r="O823" t="s">
        <v>1007</v>
      </c>
      <c r="P823">
        <v>91850</v>
      </c>
      <c r="Q823">
        <v>91095</v>
      </c>
    </row>
    <row r="824" spans="1:17">
      <c r="A824">
        <v>910810944</v>
      </c>
      <c r="B824">
        <v>910001866</v>
      </c>
      <c r="C824">
        <v>91</v>
      </c>
      <c r="D824" t="s">
        <v>1577</v>
      </c>
      <c r="E824" t="str">
        <f>Tableau13[[#This Row],[FINESS géo]]&amp;" "&amp;Tableau13[[#This Row],[Raison sociale FINESS]]</f>
        <v>910810944 SSIAD ARPAJON</v>
      </c>
      <c r="F824" t="s">
        <v>1499</v>
      </c>
      <c r="G824" t="s">
        <v>182</v>
      </c>
      <c r="H824" t="s">
        <v>1500</v>
      </c>
      <c r="I824">
        <v>120</v>
      </c>
      <c r="J824">
        <v>30</v>
      </c>
      <c r="K824">
        <v>10</v>
      </c>
      <c r="L824" t="s">
        <v>1010</v>
      </c>
      <c r="M824">
        <v>91820</v>
      </c>
      <c r="N824">
        <v>91099</v>
      </c>
      <c r="O824" t="s">
        <v>1010</v>
      </c>
      <c r="P824">
        <v>91820</v>
      </c>
      <c r="Q824">
        <v>91099</v>
      </c>
    </row>
    <row r="825" spans="1:17">
      <c r="A825">
        <v>910810944</v>
      </c>
      <c r="B825">
        <v>910001866</v>
      </c>
      <c r="C825">
        <v>91</v>
      </c>
      <c r="D825" t="s">
        <v>1577</v>
      </c>
      <c r="E825" t="str">
        <f>Tableau13[[#This Row],[FINESS géo]]&amp;" "&amp;Tableau13[[#This Row],[Raison sociale FINESS]]</f>
        <v>910810944 SSIAD ARPAJON</v>
      </c>
      <c r="F825" t="s">
        <v>1499</v>
      </c>
      <c r="G825" t="s">
        <v>182</v>
      </c>
      <c r="H825" t="s">
        <v>1500</v>
      </c>
      <c r="I825">
        <v>120</v>
      </c>
      <c r="J825">
        <v>30</v>
      </c>
      <c r="K825">
        <v>10</v>
      </c>
      <c r="L825" t="s">
        <v>1012</v>
      </c>
      <c r="M825">
        <v>91220</v>
      </c>
      <c r="N825">
        <v>91103</v>
      </c>
      <c r="O825" t="s">
        <v>1012</v>
      </c>
      <c r="P825">
        <v>91220</v>
      </c>
      <c r="Q825">
        <v>91103</v>
      </c>
    </row>
    <row r="826" spans="1:17">
      <c r="A826">
        <v>910810944</v>
      </c>
      <c r="B826">
        <v>910001866</v>
      </c>
      <c r="C826">
        <v>91</v>
      </c>
      <c r="D826" t="s">
        <v>1577</v>
      </c>
      <c r="E826" t="str">
        <f>Tableau13[[#This Row],[FINESS géo]]&amp;" "&amp;Tableau13[[#This Row],[Raison sociale FINESS]]</f>
        <v>910810944 SSIAD ARPAJON</v>
      </c>
      <c r="F826" t="s">
        <v>1499</v>
      </c>
      <c r="G826" t="s">
        <v>182</v>
      </c>
      <c r="H826" t="s">
        <v>1500</v>
      </c>
      <c r="I826">
        <v>120</v>
      </c>
      <c r="J826">
        <v>30</v>
      </c>
      <c r="K826">
        <v>10</v>
      </c>
      <c r="L826" t="s">
        <v>1019</v>
      </c>
      <c r="M826">
        <v>91680</v>
      </c>
      <c r="N826">
        <v>91115</v>
      </c>
      <c r="O826" t="s">
        <v>1019</v>
      </c>
      <c r="P826">
        <v>91680</v>
      </c>
      <c r="Q826">
        <v>91115</v>
      </c>
    </row>
    <row r="827" spans="1:17">
      <c r="A827">
        <v>910810944</v>
      </c>
      <c r="B827">
        <v>910001866</v>
      </c>
      <c r="C827">
        <v>91</v>
      </c>
      <c r="D827" t="s">
        <v>1577</v>
      </c>
      <c r="E827" t="str">
        <f>Tableau13[[#This Row],[FINESS géo]]&amp;" "&amp;Tableau13[[#This Row],[Raison sociale FINESS]]</f>
        <v>910810944 SSIAD ARPAJON</v>
      </c>
      <c r="F827" t="s">
        <v>1499</v>
      </c>
      <c r="G827" t="s">
        <v>182</v>
      </c>
      <c r="H827" t="s">
        <v>1500</v>
      </c>
      <c r="I827">
        <v>120</v>
      </c>
      <c r="J827">
        <v>30</v>
      </c>
      <c r="K827">
        <v>10</v>
      </c>
      <c r="L827" t="s">
        <v>1025</v>
      </c>
      <c r="M827">
        <v>91730</v>
      </c>
      <c r="N827">
        <v>91132</v>
      </c>
      <c r="O827" t="s">
        <v>1025</v>
      </c>
      <c r="P827">
        <v>91730</v>
      </c>
      <c r="Q827">
        <v>91132</v>
      </c>
    </row>
    <row r="828" spans="1:17">
      <c r="A828">
        <v>910810944</v>
      </c>
      <c r="B828">
        <v>910001866</v>
      </c>
      <c r="C828">
        <v>91</v>
      </c>
      <c r="D828" t="s">
        <v>1577</v>
      </c>
      <c r="E828" t="str">
        <f>Tableau13[[#This Row],[FINESS géo]]&amp;" "&amp;Tableau13[[#This Row],[Raison sociale FINESS]]</f>
        <v>910810944 SSIAD ARPAJON</v>
      </c>
      <c r="F828" t="s">
        <v>1499</v>
      </c>
      <c r="G828" t="s">
        <v>182</v>
      </c>
      <c r="H828" t="s">
        <v>1500</v>
      </c>
      <c r="I828">
        <v>120</v>
      </c>
      <c r="J828">
        <v>30</v>
      </c>
      <c r="K828">
        <v>10</v>
      </c>
      <c r="L828" t="s">
        <v>1022</v>
      </c>
      <c r="M828">
        <v>91590</v>
      </c>
      <c r="N828">
        <v>91129</v>
      </c>
      <c r="O828" t="s">
        <v>1022</v>
      </c>
      <c r="P828">
        <v>91590</v>
      </c>
      <c r="Q828">
        <v>91129</v>
      </c>
    </row>
    <row r="829" spans="1:17">
      <c r="A829">
        <v>910810944</v>
      </c>
      <c r="B829">
        <v>910001866</v>
      </c>
      <c r="C829">
        <v>91</v>
      </c>
      <c r="D829" t="s">
        <v>1577</v>
      </c>
      <c r="E829" t="str">
        <f>Tableau13[[#This Row],[FINESS géo]]&amp;" "&amp;Tableau13[[#This Row],[Raison sociale FINESS]]</f>
        <v>910810944 SSIAD ARPAJON</v>
      </c>
      <c r="F829" t="s">
        <v>1499</v>
      </c>
      <c r="G829" t="s">
        <v>182</v>
      </c>
      <c r="H829" t="s">
        <v>1500</v>
      </c>
      <c r="I829">
        <v>120</v>
      </c>
      <c r="J829">
        <v>30</v>
      </c>
      <c r="K829">
        <v>10</v>
      </c>
      <c r="L829" t="s">
        <v>1031</v>
      </c>
      <c r="M829">
        <v>91630</v>
      </c>
      <c r="N829">
        <v>91156</v>
      </c>
      <c r="O829" t="s">
        <v>1031</v>
      </c>
      <c r="P829">
        <v>91630</v>
      </c>
      <c r="Q829">
        <v>91156</v>
      </c>
    </row>
    <row r="830" spans="1:17">
      <c r="A830">
        <v>910810944</v>
      </c>
      <c r="B830">
        <v>910001866</v>
      </c>
      <c r="C830">
        <v>91</v>
      </c>
      <c r="D830" t="s">
        <v>1577</v>
      </c>
      <c r="E830" t="str">
        <f>Tableau13[[#This Row],[FINESS géo]]&amp;" "&amp;Tableau13[[#This Row],[Raison sociale FINESS]]</f>
        <v>910810944 SSIAD ARPAJON</v>
      </c>
      <c r="F830" t="s">
        <v>1499</v>
      </c>
      <c r="G830" t="s">
        <v>182</v>
      </c>
      <c r="H830" t="s">
        <v>1500</v>
      </c>
      <c r="I830">
        <v>120</v>
      </c>
      <c r="J830">
        <v>30</v>
      </c>
      <c r="K830">
        <v>10</v>
      </c>
      <c r="L830" t="s">
        <v>1042</v>
      </c>
      <c r="M830">
        <v>91590</v>
      </c>
      <c r="N830">
        <v>91198</v>
      </c>
      <c r="O830" t="s">
        <v>1042</v>
      </c>
      <c r="P830">
        <v>91590</v>
      </c>
      <c r="Q830">
        <v>91198</v>
      </c>
    </row>
    <row r="831" spans="1:17">
      <c r="A831">
        <v>910810944</v>
      </c>
      <c r="B831">
        <v>910001866</v>
      </c>
      <c r="C831">
        <v>91</v>
      </c>
      <c r="D831" t="s">
        <v>1577</v>
      </c>
      <c r="E831" t="str">
        <f>Tableau13[[#This Row],[FINESS géo]]&amp;" "&amp;Tableau13[[#This Row],[Raison sociale FINESS]]</f>
        <v>910810944 SSIAD ARPAJON</v>
      </c>
      <c r="F831" t="s">
        <v>1499</v>
      </c>
      <c r="G831" t="s">
        <v>182</v>
      </c>
      <c r="H831" t="s">
        <v>1500</v>
      </c>
      <c r="I831">
        <v>120</v>
      </c>
      <c r="J831">
        <v>30</v>
      </c>
      <c r="K831">
        <v>10</v>
      </c>
      <c r="L831" t="s">
        <v>1046</v>
      </c>
      <c r="M831">
        <v>91520</v>
      </c>
      <c r="N831">
        <v>91207</v>
      </c>
      <c r="O831" t="s">
        <v>1046</v>
      </c>
      <c r="P831">
        <v>91520</v>
      </c>
      <c r="Q831">
        <v>91207</v>
      </c>
    </row>
    <row r="832" spans="1:17">
      <c r="A832">
        <v>910810944</v>
      </c>
      <c r="B832">
        <v>910001866</v>
      </c>
      <c r="C832">
        <v>91</v>
      </c>
      <c r="D832" t="s">
        <v>1577</v>
      </c>
      <c r="E832" t="str">
        <f>Tableau13[[#This Row],[FINESS géo]]&amp;" "&amp;Tableau13[[#This Row],[Raison sociale FINESS]]</f>
        <v>910810944 SSIAD ARPAJON</v>
      </c>
      <c r="F832" t="s">
        <v>1499</v>
      </c>
      <c r="G832" t="s">
        <v>182</v>
      </c>
      <c r="H832" t="s">
        <v>1500</v>
      </c>
      <c r="I832">
        <v>120</v>
      </c>
      <c r="J832">
        <v>30</v>
      </c>
      <c r="K832">
        <v>10</v>
      </c>
      <c r="L832" t="s">
        <v>1067</v>
      </c>
      <c r="M832">
        <v>91630</v>
      </c>
      <c r="N832">
        <v>91292</v>
      </c>
      <c r="O832" t="s">
        <v>1067</v>
      </c>
      <c r="P832">
        <v>91630</v>
      </c>
      <c r="Q832">
        <v>91292</v>
      </c>
    </row>
    <row r="833" spans="1:17">
      <c r="A833">
        <v>910810944</v>
      </c>
      <c r="B833">
        <v>910001866</v>
      </c>
      <c r="C833">
        <v>91</v>
      </c>
      <c r="D833" t="s">
        <v>1577</v>
      </c>
      <c r="E833" t="str">
        <f>Tableau13[[#This Row],[FINESS géo]]&amp;" "&amp;Tableau13[[#This Row],[Raison sociale FINESS]]</f>
        <v>910810944 SSIAD ARPAJON</v>
      </c>
      <c r="F833" t="s">
        <v>1499</v>
      </c>
      <c r="G833" t="s">
        <v>182</v>
      </c>
      <c r="H833" t="s">
        <v>1500</v>
      </c>
      <c r="I833">
        <v>120</v>
      </c>
      <c r="J833">
        <v>30</v>
      </c>
      <c r="K833">
        <v>10</v>
      </c>
      <c r="L833" t="s">
        <v>1068</v>
      </c>
      <c r="M833">
        <v>91590</v>
      </c>
      <c r="N833">
        <v>91293</v>
      </c>
      <c r="O833" t="s">
        <v>1068</v>
      </c>
      <c r="P833">
        <v>91590</v>
      </c>
      <c r="Q833">
        <v>91293</v>
      </c>
    </row>
    <row r="834" spans="1:17">
      <c r="A834">
        <v>910810944</v>
      </c>
      <c r="B834">
        <v>910001866</v>
      </c>
      <c r="C834">
        <v>91</v>
      </c>
      <c r="D834" t="s">
        <v>1577</v>
      </c>
      <c r="E834" t="str">
        <f>Tableau13[[#This Row],[FINESS géo]]&amp;" "&amp;Tableau13[[#This Row],[Raison sociale FINESS]]</f>
        <v>910810944 SSIAD ARPAJON</v>
      </c>
      <c r="F834" t="s">
        <v>1499</v>
      </c>
      <c r="G834" t="s">
        <v>182</v>
      </c>
      <c r="H834" t="s">
        <v>1500</v>
      </c>
      <c r="I834">
        <v>120</v>
      </c>
      <c r="J834">
        <v>30</v>
      </c>
      <c r="K834">
        <v>10</v>
      </c>
      <c r="L834" t="s">
        <v>1071</v>
      </c>
      <c r="M834">
        <v>91760</v>
      </c>
      <c r="N834">
        <v>91315</v>
      </c>
      <c r="O834" t="s">
        <v>1071</v>
      </c>
      <c r="P834">
        <v>91760</v>
      </c>
      <c r="Q834">
        <v>91315</v>
      </c>
    </row>
    <row r="835" spans="1:17">
      <c r="A835">
        <v>910810944</v>
      </c>
      <c r="B835">
        <v>910001866</v>
      </c>
      <c r="C835">
        <v>91</v>
      </c>
      <c r="D835" t="s">
        <v>1577</v>
      </c>
      <c r="E835" t="str">
        <f>Tableau13[[#This Row],[FINESS géo]]&amp;" "&amp;Tableau13[[#This Row],[Raison sociale FINESS]]</f>
        <v>910810944 SSIAD ARPAJON</v>
      </c>
      <c r="F835" t="s">
        <v>1499</v>
      </c>
      <c r="G835" t="s">
        <v>182</v>
      </c>
      <c r="H835" t="s">
        <v>1500</v>
      </c>
      <c r="I835">
        <v>120</v>
      </c>
      <c r="J835">
        <v>30</v>
      </c>
      <c r="K835">
        <v>10</v>
      </c>
      <c r="L835" t="s">
        <v>1072</v>
      </c>
      <c r="M835">
        <v>91510</v>
      </c>
      <c r="N835">
        <v>91318</v>
      </c>
      <c r="O835" t="s">
        <v>1072</v>
      </c>
      <c r="P835">
        <v>91510</v>
      </c>
      <c r="Q835">
        <v>91318</v>
      </c>
    </row>
    <row r="836" spans="1:17">
      <c r="A836">
        <v>910810944</v>
      </c>
      <c r="B836">
        <v>910001866</v>
      </c>
      <c r="C836">
        <v>91</v>
      </c>
      <c r="D836" t="s">
        <v>1577</v>
      </c>
      <c r="E836" t="str">
        <f>Tableau13[[#This Row],[FINESS géo]]&amp;" "&amp;Tableau13[[#This Row],[Raison sociale FINESS]]</f>
        <v>910810944 SSIAD ARPAJON</v>
      </c>
      <c r="F836" t="s">
        <v>1499</v>
      </c>
      <c r="G836" t="s">
        <v>182</v>
      </c>
      <c r="H836" t="s">
        <v>1500</v>
      </c>
      <c r="I836">
        <v>120</v>
      </c>
      <c r="J836">
        <v>30</v>
      </c>
      <c r="K836">
        <v>10</v>
      </c>
      <c r="L836" t="s">
        <v>1053</v>
      </c>
      <c r="M836">
        <v>91590</v>
      </c>
      <c r="N836">
        <v>91232</v>
      </c>
      <c r="O836" t="s">
        <v>1053</v>
      </c>
      <c r="P836">
        <v>91590</v>
      </c>
      <c r="Q836">
        <v>91232</v>
      </c>
    </row>
    <row r="837" spans="1:17">
      <c r="A837">
        <v>910810944</v>
      </c>
      <c r="B837">
        <v>910001866</v>
      </c>
      <c r="C837">
        <v>91</v>
      </c>
      <c r="D837" t="s">
        <v>1577</v>
      </c>
      <c r="E837" t="str">
        <f>Tableau13[[#This Row],[FINESS géo]]&amp;" "&amp;Tableau13[[#This Row],[Raison sociale FINESS]]</f>
        <v>910810944 SSIAD ARPAJON</v>
      </c>
      <c r="F837" t="s">
        <v>1499</v>
      </c>
      <c r="G837" t="s">
        <v>182</v>
      </c>
      <c r="H837" t="s">
        <v>1500</v>
      </c>
      <c r="I837">
        <v>120</v>
      </c>
      <c r="J837">
        <v>30</v>
      </c>
      <c r="K837">
        <v>10</v>
      </c>
      <c r="L837" t="s">
        <v>1075</v>
      </c>
      <c r="M837">
        <v>91510</v>
      </c>
      <c r="N837">
        <v>91330</v>
      </c>
      <c r="O837" t="s">
        <v>1075</v>
      </c>
      <c r="P837">
        <v>91510</v>
      </c>
      <c r="Q837">
        <v>91330</v>
      </c>
    </row>
    <row r="838" spans="1:17">
      <c r="A838">
        <v>910810944</v>
      </c>
      <c r="B838">
        <v>910001866</v>
      </c>
      <c r="C838">
        <v>91</v>
      </c>
      <c r="D838" t="s">
        <v>1577</v>
      </c>
      <c r="E838" t="str">
        <f>Tableau13[[#This Row],[FINESS géo]]&amp;" "&amp;Tableau13[[#This Row],[Raison sociale FINESS]]</f>
        <v>910810944 SSIAD ARPAJON</v>
      </c>
      <c r="F838" t="s">
        <v>1499</v>
      </c>
      <c r="G838" t="s">
        <v>182</v>
      </c>
      <c r="H838" t="s">
        <v>1500</v>
      </c>
      <c r="I838">
        <v>120</v>
      </c>
      <c r="J838">
        <v>30</v>
      </c>
      <c r="K838">
        <v>10</v>
      </c>
      <c r="L838" t="s">
        <v>1116</v>
      </c>
      <c r="M838">
        <v>91220</v>
      </c>
      <c r="N838">
        <v>91494</v>
      </c>
      <c r="O838" t="s">
        <v>1116</v>
      </c>
      <c r="P838">
        <v>91220</v>
      </c>
      <c r="Q838">
        <v>91494</v>
      </c>
    </row>
    <row r="839" spans="1:17">
      <c r="A839">
        <v>910810944</v>
      </c>
      <c r="B839">
        <v>910001866</v>
      </c>
      <c r="C839">
        <v>91</v>
      </c>
      <c r="D839" t="s">
        <v>1577</v>
      </c>
      <c r="E839" t="str">
        <f>Tableau13[[#This Row],[FINESS géo]]&amp;" "&amp;Tableau13[[#This Row],[Raison sociale FINESS]]</f>
        <v>910810944 SSIAD ARPAJON</v>
      </c>
      <c r="F839" t="s">
        <v>1499</v>
      </c>
      <c r="G839" t="s">
        <v>182</v>
      </c>
      <c r="H839" t="s">
        <v>1500</v>
      </c>
      <c r="I839">
        <v>120</v>
      </c>
      <c r="J839">
        <v>30</v>
      </c>
      <c r="K839">
        <v>10</v>
      </c>
      <c r="L839" t="s">
        <v>1076</v>
      </c>
      <c r="M839">
        <v>91630</v>
      </c>
      <c r="N839">
        <v>91332</v>
      </c>
      <c r="O839" t="s">
        <v>1076</v>
      </c>
      <c r="P839">
        <v>91630</v>
      </c>
      <c r="Q839">
        <v>91332</v>
      </c>
    </row>
    <row r="840" spans="1:17">
      <c r="A840">
        <v>910810944</v>
      </c>
      <c r="B840">
        <v>910001866</v>
      </c>
      <c r="C840">
        <v>91</v>
      </c>
      <c r="D840" t="s">
        <v>1577</v>
      </c>
      <c r="E840" t="str">
        <f>Tableau13[[#This Row],[FINESS géo]]&amp;" "&amp;Tableau13[[#This Row],[Raison sociale FINESS]]</f>
        <v>910810944 SSIAD ARPAJON</v>
      </c>
      <c r="F840" t="s">
        <v>1499</v>
      </c>
      <c r="G840" t="s">
        <v>182</v>
      </c>
      <c r="H840" t="s">
        <v>1500</v>
      </c>
      <c r="I840">
        <v>120</v>
      </c>
      <c r="J840">
        <v>30</v>
      </c>
      <c r="K840">
        <v>10</v>
      </c>
      <c r="L840" t="s">
        <v>1077</v>
      </c>
      <c r="M840">
        <v>91310</v>
      </c>
      <c r="N840">
        <v>91333</v>
      </c>
      <c r="O840" t="s">
        <v>1077</v>
      </c>
      <c r="P840">
        <v>91310</v>
      </c>
      <c r="Q840">
        <v>91333</v>
      </c>
    </row>
    <row r="841" spans="1:17">
      <c r="A841">
        <v>910810944</v>
      </c>
      <c r="B841">
        <v>910001866</v>
      </c>
      <c r="C841">
        <v>91</v>
      </c>
      <c r="D841" t="s">
        <v>1577</v>
      </c>
      <c r="E841" t="str">
        <f>Tableau13[[#This Row],[FINESS géo]]&amp;" "&amp;Tableau13[[#This Row],[Raison sociale FINESS]]</f>
        <v>910810944 SSIAD ARPAJON</v>
      </c>
      <c r="F841" t="s">
        <v>1499</v>
      </c>
      <c r="G841" t="s">
        <v>182</v>
      </c>
      <c r="H841" t="s">
        <v>1500</v>
      </c>
      <c r="I841">
        <v>120</v>
      </c>
      <c r="J841">
        <v>30</v>
      </c>
      <c r="K841">
        <v>10</v>
      </c>
      <c r="L841" t="s">
        <v>1086</v>
      </c>
      <c r="M841">
        <v>91630</v>
      </c>
      <c r="N841">
        <v>91376</v>
      </c>
      <c r="O841" t="s">
        <v>1086</v>
      </c>
      <c r="P841">
        <v>91630</v>
      </c>
      <c r="Q841">
        <v>91376</v>
      </c>
    </row>
    <row r="842" spans="1:17">
      <c r="A842">
        <v>910810944</v>
      </c>
      <c r="B842">
        <v>910001866</v>
      </c>
      <c r="C842">
        <v>91</v>
      </c>
      <c r="D842" t="s">
        <v>1577</v>
      </c>
      <c r="E842" t="str">
        <f>Tableau13[[#This Row],[FINESS géo]]&amp;" "&amp;Tableau13[[#This Row],[Raison sociale FINESS]]</f>
        <v>910810944 SSIAD ARPAJON</v>
      </c>
      <c r="F842" t="s">
        <v>1499</v>
      </c>
      <c r="G842" t="s">
        <v>182</v>
      </c>
      <c r="H842" t="s">
        <v>1500</v>
      </c>
      <c r="I842">
        <v>120</v>
      </c>
      <c r="J842">
        <v>30</v>
      </c>
      <c r="K842">
        <v>10</v>
      </c>
      <c r="L842" t="s">
        <v>1096</v>
      </c>
      <c r="M842">
        <v>91590</v>
      </c>
      <c r="N842">
        <v>91412</v>
      </c>
      <c r="O842" t="s">
        <v>1096</v>
      </c>
      <c r="P842">
        <v>91590</v>
      </c>
      <c r="Q842">
        <v>91412</v>
      </c>
    </row>
    <row r="843" spans="1:17">
      <c r="A843">
        <v>910810944</v>
      </c>
      <c r="B843">
        <v>910001866</v>
      </c>
      <c r="C843">
        <v>91</v>
      </c>
      <c r="D843" t="s">
        <v>1577</v>
      </c>
      <c r="E843" t="str">
        <f>Tableau13[[#This Row],[FINESS géo]]&amp;" "&amp;Tableau13[[#This Row],[Raison sociale FINESS]]</f>
        <v>910810944 SSIAD ARPAJON</v>
      </c>
      <c r="F843" t="s">
        <v>1499</v>
      </c>
      <c r="G843" t="s">
        <v>182</v>
      </c>
      <c r="H843" t="s">
        <v>1500</v>
      </c>
      <c r="I843">
        <v>120</v>
      </c>
      <c r="J843">
        <v>30</v>
      </c>
      <c r="K843">
        <v>10</v>
      </c>
      <c r="L843" t="s">
        <v>1107</v>
      </c>
      <c r="M843">
        <v>91340</v>
      </c>
      <c r="N843">
        <v>91461</v>
      </c>
      <c r="O843" t="s">
        <v>1107</v>
      </c>
      <c r="P843">
        <v>91340</v>
      </c>
      <c r="Q843">
        <v>91461</v>
      </c>
    </row>
    <row r="844" spans="1:17">
      <c r="A844">
        <v>910810944</v>
      </c>
      <c r="B844">
        <v>910001866</v>
      </c>
      <c r="C844">
        <v>91</v>
      </c>
      <c r="D844" t="s">
        <v>1577</v>
      </c>
      <c r="E844" t="str">
        <f>Tableau13[[#This Row],[FINESS géo]]&amp;" "&amp;Tableau13[[#This Row],[Raison sociale FINESS]]</f>
        <v>910810944 SSIAD ARPAJON</v>
      </c>
      <c r="F844" t="s">
        <v>1499</v>
      </c>
      <c r="G844" t="s">
        <v>182</v>
      </c>
      <c r="H844" t="s">
        <v>1500</v>
      </c>
      <c r="I844">
        <v>120</v>
      </c>
      <c r="J844">
        <v>30</v>
      </c>
      <c r="K844">
        <v>10</v>
      </c>
      <c r="L844" t="s">
        <v>1112</v>
      </c>
      <c r="M844">
        <v>91590</v>
      </c>
      <c r="N844">
        <v>91473</v>
      </c>
      <c r="O844" t="s">
        <v>1112</v>
      </c>
      <c r="P844">
        <v>91590</v>
      </c>
      <c r="Q844">
        <v>91473</v>
      </c>
    </row>
    <row r="845" spans="1:17">
      <c r="A845">
        <v>910810944</v>
      </c>
      <c r="B845">
        <v>910001866</v>
      </c>
      <c r="C845">
        <v>91</v>
      </c>
      <c r="D845" t="s">
        <v>1577</v>
      </c>
      <c r="E845" t="str">
        <f>Tableau13[[#This Row],[FINESS géo]]&amp;" "&amp;Tableau13[[#This Row],[Raison sociale FINESS]]</f>
        <v>910810944 SSIAD ARPAJON</v>
      </c>
      <c r="F845" t="s">
        <v>1499</v>
      </c>
      <c r="G845" t="s">
        <v>182</v>
      </c>
      <c r="H845" t="s">
        <v>1500</v>
      </c>
      <c r="I845">
        <v>120</v>
      </c>
      <c r="J845">
        <v>30</v>
      </c>
      <c r="K845">
        <v>10</v>
      </c>
      <c r="L845" t="s">
        <v>1134</v>
      </c>
      <c r="M845">
        <v>91180</v>
      </c>
      <c r="N845">
        <v>91552</v>
      </c>
      <c r="O845" t="s">
        <v>1134</v>
      </c>
      <c r="P845">
        <v>91180</v>
      </c>
      <c r="Q845">
        <v>91552</v>
      </c>
    </row>
    <row r="846" spans="1:17">
      <c r="A846">
        <v>910810944</v>
      </c>
      <c r="B846">
        <v>910001866</v>
      </c>
      <c r="C846">
        <v>91</v>
      </c>
      <c r="D846" t="s">
        <v>1577</v>
      </c>
      <c r="E846" t="str">
        <f>Tableau13[[#This Row],[FINESS géo]]&amp;" "&amp;Tableau13[[#This Row],[Raison sociale FINESS]]</f>
        <v>910810944 SSIAD ARPAJON</v>
      </c>
      <c r="F846" t="s">
        <v>1499</v>
      </c>
      <c r="G846" t="s">
        <v>182</v>
      </c>
      <c r="H846" t="s">
        <v>1500</v>
      </c>
      <c r="I846">
        <v>120</v>
      </c>
      <c r="J846">
        <v>30</v>
      </c>
      <c r="K846">
        <v>10</v>
      </c>
      <c r="L846" t="s">
        <v>1143</v>
      </c>
      <c r="M846">
        <v>91770</v>
      </c>
      <c r="N846">
        <v>91579</v>
      </c>
      <c r="O846" t="s">
        <v>1143</v>
      </c>
      <c r="P846">
        <v>91770</v>
      </c>
      <c r="Q846">
        <v>91579</v>
      </c>
    </row>
    <row r="847" spans="1:17">
      <c r="A847">
        <v>910810944</v>
      </c>
      <c r="B847">
        <v>910001866</v>
      </c>
      <c r="C847">
        <v>91</v>
      </c>
      <c r="D847" t="s">
        <v>1577</v>
      </c>
      <c r="E847" t="str">
        <f>Tableau13[[#This Row],[FINESS géo]]&amp;" "&amp;Tableau13[[#This Row],[Raison sociale FINESS]]</f>
        <v>910810944 SSIAD ARPAJON</v>
      </c>
      <c r="F847" t="s">
        <v>1499</v>
      </c>
      <c r="G847" t="s">
        <v>182</v>
      </c>
      <c r="H847" t="s">
        <v>1500</v>
      </c>
      <c r="I847">
        <v>120</v>
      </c>
      <c r="J847">
        <v>30</v>
      </c>
      <c r="K847">
        <v>10</v>
      </c>
      <c r="L847" t="s">
        <v>1153</v>
      </c>
      <c r="M847">
        <v>91730</v>
      </c>
      <c r="N847">
        <v>91619</v>
      </c>
      <c r="O847" t="s">
        <v>1153</v>
      </c>
      <c r="P847">
        <v>91730</v>
      </c>
      <c r="Q847">
        <v>91619</v>
      </c>
    </row>
    <row r="848" spans="1:17">
      <c r="A848">
        <v>910810944</v>
      </c>
      <c r="B848">
        <v>910001866</v>
      </c>
      <c r="C848">
        <v>91</v>
      </c>
      <c r="D848" t="s">
        <v>1577</v>
      </c>
      <c r="E848" t="str">
        <f>Tableau13[[#This Row],[FINESS géo]]&amp;" "&amp;Tableau13[[#This Row],[Raison sociale FINESS]]</f>
        <v>910810944 SSIAD ARPAJON</v>
      </c>
      <c r="F848" t="s">
        <v>1499</v>
      </c>
      <c r="G848" t="s">
        <v>182</v>
      </c>
      <c r="H848" t="s">
        <v>1500</v>
      </c>
      <c r="I848">
        <v>120</v>
      </c>
      <c r="J848">
        <v>30</v>
      </c>
      <c r="K848">
        <v>10</v>
      </c>
      <c r="L848" t="s">
        <v>1159</v>
      </c>
      <c r="M848">
        <v>91820</v>
      </c>
      <c r="N848">
        <v>91639</v>
      </c>
      <c r="O848" t="s">
        <v>1159</v>
      </c>
      <c r="P848">
        <v>91820</v>
      </c>
      <c r="Q848">
        <v>91639</v>
      </c>
    </row>
    <row r="849" spans="1:17">
      <c r="A849">
        <v>910810944</v>
      </c>
      <c r="B849">
        <v>910001866</v>
      </c>
      <c r="C849">
        <v>91</v>
      </c>
      <c r="D849" t="s">
        <v>1577</v>
      </c>
      <c r="E849" t="str">
        <f>Tableau13[[#This Row],[FINESS géo]]&amp;" "&amp;Tableau13[[#This Row],[Raison sociale FINESS]]</f>
        <v>910810944 SSIAD ARPAJON</v>
      </c>
      <c r="F849" t="s">
        <v>1499</v>
      </c>
      <c r="G849" t="s">
        <v>182</v>
      </c>
      <c r="H849" t="s">
        <v>1500</v>
      </c>
      <c r="I849">
        <v>120</v>
      </c>
      <c r="J849">
        <v>30</v>
      </c>
      <c r="K849">
        <v>10</v>
      </c>
      <c r="L849" t="s">
        <v>1163</v>
      </c>
      <c r="M849">
        <v>91890</v>
      </c>
      <c r="N849">
        <v>91654</v>
      </c>
      <c r="O849" t="s">
        <v>1163</v>
      </c>
      <c r="P849">
        <v>91890</v>
      </c>
      <c r="Q849">
        <v>91654</v>
      </c>
    </row>
    <row r="850" spans="1:17">
      <c r="A850">
        <v>910810944</v>
      </c>
      <c r="B850">
        <v>910001866</v>
      </c>
      <c r="C850">
        <v>91</v>
      </c>
      <c r="D850" t="s">
        <v>1577</v>
      </c>
      <c r="E850" t="str">
        <f>Tableau13[[#This Row],[FINESS géo]]&amp;" "&amp;Tableau13[[#This Row],[Raison sociale FINESS]]</f>
        <v>910810944 SSIAD ARPAJON</v>
      </c>
      <c r="F850" t="s">
        <v>1499</v>
      </c>
      <c r="G850" t="s">
        <v>182</v>
      </c>
      <c r="H850" t="s">
        <v>1500</v>
      </c>
      <c r="I850">
        <v>120</v>
      </c>
      <c r="J850">
        <v>30</v>
      </c>
      <c r="K850">
        <v>10</v>
      </c>
      <c r="L850" t="s">
        <v>1171</v>
      </c>
      <c r="M850">
        <v>91580</v>
      </c>
      <c r="N850">
        <v>91671</v>
      </c>
      <c r="O850" t="s">
        <v>1171</v>
      </c>
      <c r="P850">
        <v>91580</v>
      </c>
      <c r="Q850">
        <v>91671</v>
      </c>
    </row>
    <row r="851" spans="1:17">
      <c r="A851">
        <v>910810944</v>
      </c>
      <c r="B851">
        <v>910001866</v>
      </c>
      <c r="C851">
        <v>91</v>
      </c>
      <c r="D851" t="s">
        <v>1577</v>
      </c>
      <c r="E851" t="str">
        <f>Tableau13[[#This Row],[FINESS géo]]&amp;" "&amp;Tableau13[[#This Row],[Raison sociale FINESS]]</f>
        <v>910810944 SSIAD ARPAJON</v>
      </c>
      <c r="F851" t="s">
        <v>1499</v>
      </c>
      <c r="G851" t="s">
        <v>182</v>
      </c>
      <c r="H851" t="s">
        <v>1500</v>
      </c>
      <c r="I851">
        <v>120</v>
      </c>
      <c r="J851">
        <v>30</v>
      </c>
      <c r="K851">
        <v>10</v>
      </c>
      <c r="L851" t="s">
        <v>1105</v>
      </c>
      <c r="M851">
        <v>91290</v>
      </c>
      <c r="N851">
        <v>91457</v>
      </c>
      <c r="O851" t="s">
        <v>1105</v>
      </c>
      <c r="P851">
        <v>91290</v>
      </c>
      <c r="Q851">
        <v>91457</v>
      </c>
    </row>
    <row r="852" spans="1:17">
      <c r="A852">
        <v>910808849</v>
      </c>
      <c r="B852">
        <v>910001825</v>
      </c>
      <c r="C852">
        <v>91</v>
      </c>
      <c r="D852" t="s">
        <v>1578</v>
      </c>
      <c r="E852" t="str">
        <f>Tableau13[[#This Row],[FINESS géo]]&amp;" "&amp;Tableau13[[#This Row],[Raison sociale FINESS]]</f>
        <v>910808849 SSIAD ATHIS MONS</v>
      </c>
      <c r="F852" t="s">
        <v>1499</v>
      </c>
      <c r="G852" t="s">
        <v>181</v>
      </c>
      <c r="H852" t="s">
        <v>1500</v>
      </c>
      <c r="I852">
        <v>60</v>
      </c>
      <c r="J852">
        <v>0</v>
      </c>
      <c r="K852">
        <v>0</v>
      </c>
      <c r="L852" t="s">
        <v>990</v>
      </c>
      <c r="M852">
        <v>91200</v>
      </c>
      <c r="N852">
        <v>91027</v>
      </c>
    </row>
    <row r="853" spans="1:17">
      <c r="A853">
        <v>910808849</v>
      </c>
      <c r="B853">
        <v>910001825</v>
      </c>
      <c r="C853">
        <v>91</v>
      </c>
      <c r="D853" t="s">
        <v>1578</v>
      </c>
      <c r="E853" t="str">
        <f>Tableau13[[#This Row],[FINESS géo]]&amp;" "&amp;Tableau13[[#This Row],[Raison sociale FINESS]]</f>
        <v>910808849 SSIAD ATHIS MONS</v>
      </c>
      <c r="F853" t="s">
        <v>1499</v>
      </c>
      <c r="G853" t="s">
        <v>181</v>
      </c>
      <c r="H853" t="s">
        <v>1500</v>
      </c>
      <c r="I853">
        <v>60</v>
      </c>
      <c r="J853">
        <v>0</v>
      </c>
      <c r="K853">
        <v>0</v>
      </c>
      <c r="L853" t="s">
        <v>1114</v>
      </c>
      <c r="M853">
        <v>91550</v>
      </c>
      <c r="N853">
        <v>91479</v>
      </c>
    </row>
    <row r="854" spans="1:17">
      <c r="A854">
        <v>910808849</v>
      </c>
      <c r="B854">
        <v>910001825</v>
      </c>
      <c r="C854">
        <v>91</v>
      </c>
      <c r="D854" t="s">
        <v>1578</v>
      </c>
      <c r="E854" t="str">
        <f>Tableau13[[#This Row],[FINESS géo]]&amp;" "&amp;Tableau13[[#This Row],[Raison sociale FINESS]]</f>
        <v>910808849 SSIAD ATHIS MONS</v>
      </c>
      <c r="F854" t="s">
        <v>1499</v>
      </c>
      <c r="G854" t="s">
        <v>181</v>
      </c>
      <c r="H854" t="s">
        <v>1500</v>
      </c>
      <c r="I854">
        <v>60</v>
      </c>
      <c r="J854">
        <v>0</v>
      </c>
      <c r="K854">
        <v>0</v>
      </c>
      <c r="L854" t="s">
        <v>1175</v>
      </c>
      <c r="M854">
        <v>91320</v>
      </c>
      <c r="N854">
        <v>91689</v>
      </c>
    </row>
    <row r="855" spans="1:17">
      <c r="A855">
        <v>910815562</v>
      </c>
      <c r="B855">
        <v>750721334</v>
      </c>
      <c r="C855">
        <v>91</v>
      </c>
      <c r="D855" t="s">
        <v>1579</v>
      </c>
      <c r="E855" t="str">
        <f>Tableau13[[#This Row],[FINESS géo]]&amp;" "&amp;Tableau13[[#This Row],[Raison sociale FINESS]]</f>
        <v>910815562 SPASAD POLE DOMICILE91 CRF</v>
      </c>
      <c r="F855" t="s">
        <v>1502</v>
      </c>
      <c r="G855" t="s">
        <v>182</v>
      </c>
      <c r="H855" t="s">
        <v>1500</v>
      </c>
      <c r="I855">
        <v>60</v>
      </c>
      <c r="J855">
        <v>3</v>
      </c>
      <c r="K855">
        <v>0</v>
      </c>
      <c r="L855" t="s">
        <v>1079</v>
      </c>
      <c r="M855">
        <v>91310</v>
      </c>
      <c r="N855">
        <v>91339</v>
      </c>
      <c r="O855" t="s">
        <v>1079</v>
      </c>
      <c r="P855">
        <v>91310</v>
      </c>
      <c r="Q855">
        <v>91339</v>
      </c>
    </row>
    <row r="856" spans="1:17">
      <c r="A856">
        <v>910815562</v>
      </c>
      <c r="B856">
        <v>750721334</v>
      </c>
      <c r="C856">
        <v>91</v>
      </c>
      <c r="D856" t="s">
        <v>1579</v>
      </c>
      <c r="E856" t="str">
        <f>Tableau13[[#This Row],[FINESS géo]]&amp;" "&amp;Tableau13[[#This Row],[Raison sociale FINESS]]</f>
        <v>910815562 SPASAD POLE DOMICILE91 CRF</v>
      </c>
      <c r="F856" t="s">
        <v>1502</v>
      </c>
      <c r="G856" t="s">
        <v>182</v>
      </c>
      <c r="H856" t="s">
        <v>1500</v>
      </c>
      <c r="I856">
        <v>60</v>
      </c>
      <c r="J856">
        <v>3</v>
      </c>
      <c r="K856">
        <v>0</v>
      </c>
      <c r="L856" t="s">
        <v>1168</v>
      </c>
      <c r="M856">
        <v>91620</v>
      </c>
      <c r="N856">
        <v>91665</v>
      </c>
      <c r="O856" t="s">
        <v>1168</v>
      </c>
      <c r="P856">
        <v>91620</v>
      </c>
      <c r="Q856">
        <v>91665</v>
      </c>
    </row>
    <row r="857" spans="1:17">
      <c r="A857">
        <v>910815562</v>
      </c>
      <c r="B857">
        <v>750721334</v>
      </c>
      <c r="C857">
        <v>91</v>
      </c>
      <c r="D857" t="s">
        <v>1579</v>
      </c>
      <c r="E857" t="str">
        <f>Tableau13[[#This Row],[FINESS géo]]&amp;" "&amp;Tableau13[[#This Row],[Raison sociale FINESS]]</f>
        <v>910815562 SPASAD POLE DOMICILE91 CRF</v>
      </c>
      <c r="F857" t="s">
        <v>1502</v>
      </c>
      <c r="G857" t="s">
        <v>182</v>
      </c>
      <c r="H857" t="s">
        <v>1500</v>
      </c>
      <c r="I857">
        <v>60</v>
      </c>
      <c r="J857">
        <v>3</v>
      </c>
      <c r="K857">
        <v>0</v>
      </c>
      <c r="L857" t="s">
        <v>1082</v>
      </c>
      <c r="M857">
        <v>91310</v>
      </c>
      <c r="N857">
        <v>91347</v>
      </c>
      <c r="O857" t="s">
        <v>1082</v>
      </c>
      <c r="P857">
        <v>91310</v>
      </c>
      <c r="Q857">
        <v>91347</v>
      </c>
    </row>
    <row r="858" spans="1:17">
      <c r="A858">
        <v>910815562</v>
      </c>
      <c r="B858">
        <v>750721334</v>
      </c>
      <c r="C858">
        <v>91</v>
      </c>
      <c r="D858" t="s">
        <v>1579</v>
      </c>
      <c r="E858" t="str">
        <f>Tableau13[[#This Row],[FINESS géo]]&amp;" "&amp;Tableau13[[#This Row],[Raison sociale FINESS]]</f>
        <v>910815562 SPASAD POLE DOMICILE91 CRF</v>
      </c>
      <c r="F858" t="s">
        <v>1502</v>
      </c>
      <c r="G858" t="s">
        <v>182</v>
      </c>
      <c r="H858" t="s">
        <v>1500</v>
      </c>
      <c r="I858">
        <v>60</v>
      </c>
      <c r="J858">
        <v>3</v>
      </c>
      <c r="K858">
        <v>0</v>
      </c>
      <c r="L858" t="s">
        <v>1084</v>
      </c>
      <c r="M858">
        <v>91460</v>
      </c>
      <c r="N858">
        <v>91363</v>
      </c>
      <c r="O858" t="s">
        <v>1084</v>
      </c>
      <c r="P858">
        <v>91460</v>
      </c>
      <c r="Q858">
        <v>91363</v>
      </c>
    </row>
    <row r="859" spans="1:17">
      <c r="A859">
        <v>910815562</v>
      </c>
      <c r="B859">
        <v>750721334</v>
      </c>
      <c r="C859">
        <v>91</v>
      </c>
      <c r="D859" t="s">
        <v>1579</v>
      </c>
      <c r="E859" t="str">
        <f>Tableau13[[#This Row],[FINESS géo]]&amp;" "&amp;Tableau13[[#This Row],[Raison sociale FINESS]]</f>
        <v>910815562 SPASAD POLE DOMICILE91 CRF</v>
      </c>
      <c r="F859" t="s">
        <v>1502</v>
      </c>
      <c r="G859" t="s">
        <v>182</v>
      </c>
      <c r="H859" t="s">
        <v>1500</v>
      </c>
      <c r="I859">
        <v>60</v>
      </c>
      <c r="J859">
        <v>3</v>
      </c>
      <c r="K859">
        <v>0</v>
      </c>
      <c r="L859" t="s">
        <v>1099</v>
      </c>
      <c r="M859">
        <v>91310</v>
      </c>
      <c r="N859">
        <v>91425</v>
      </c>
      <c r="O859" t="s">
        <v>1099</v>
      </c>
      <c r="P859">
        <v>91310</v>
      </c>
      <c r="Q859">
        <v>91425</v>
      </c>
    </row>
    <row r="860" spans="1:17">
      <c r="A860">
        <v>910815562</v>
      </c>
      <c r="B860">
        <v>750721334</v>
      </c>
      <c r="C860">
        <v>91</v>
      </c>
      <c r="D860" t="s">
        <v>1579</v>
      </c>
      <c r="E860" t="str">
        <f>Tableau13[[#This Row],[FINESS géo]]&amp;" "&amp;Tableau13[[#This Row],[Raison sociale FINESS]]</f>
        <v>910815562 SPASAD POLE DOMICILE91 CRF</v>
      </c>
      <c r="F860" t="s">
        <v>1502</v>
      </c>
      <c r="G860" t="s">
        <v>182</v>
      </c>
      <c r="H860" t="s">
        <v>1500</v>
      </c>
      <c r="I860">
        <v>60</v>
      </c>
      <c r="J860">
        <v>3</v>
      </c>
      <c r="K860">
        <v>0</v>
      </c>
      <c r="L860" t="s">
        <v>1106</v>
      </c>
      <c r="M860">
        <v>91620</v>
      </c>
      <c r="N860">
        <v>91458</v>
      </c>
      <c r="O860" t="s">
        <v>1106</v>
      </c>
      <c r="P860">
        <v>91620</v>
      </c>
      <c r="Q860">
        <v>91458</v>
      </c>
    </row>
    <row r="861" spans="1:17">
      <c r="A861">
        <v>910815562</v>
      </c>
      <c r="B861">
        <v>750721334</v>
      </c>
      <c r="C861">
        <v>91</v>
      </c>
      <c r="D861" t="s">
        <v>1579</v>
      </c>
      <c r="E861" t="str">
        <f>Tableau13[[#This Row],[FINESS géo]]&amp;" "&amp;Tableau13[[#This Row],[Raison sociale FINESS]]</f>
        <v>910815562 SPASAD POLE DOMICILE91 CRF</v>
      </c>
      <c r="F861" t="s">
        <v>1502</v>
      </c>
      <c r="G861" t="s">
        <v>182</v>
      </c>
      <c r="H861" t="s">
        <v>1500</v>
      </c>
      <c r="I861">
        <v>60</v>
      </c>
      <c r="J861">
        <v>3</v>
      </c>
      <c r="K861">
        <v>0</v>
      </c>
      <c r="L861" t="s">
        <v>1139</v>
      </c>
      <c r="M861">
        <v>91240</v>
      </c>
      <c r="N861">
        <v>91570</v>
      </c>
      <c r="O861" t="s">
        <v>1139</v>
      </c>
      <c r="P861">
        <v>91240</v>
      </c>
      <c r="Q861">
        <v>91570</v>
      </c>
    </row>
    <row r="862" spans="1:17">
      <c r="A862">
        <v>910815562</v>
      </c>
      <c r="B862">
        <v>750721334</v>
      </c>
      <c r="C862">
        <v>91</v>
      </c>
      <c r="D862" t="s">
        <v>1579</v>
      </c>
      <c r="E862" t="str">
        <f>Tableau13[[#This Row],[FINESS géo]]&amp;" "&amp;Tableau13[[#This Row],[Raison sociale FINESS]]</f>
        <v>910815562 SPASAD POLE DOMICILE91 CRF</v>
      </c>
      <c r="F862" t="s">
        <v>1502</v>
      </c>
      <c r="G862" t="s">
        <v>182</v>
      </c>
      <c r="H862" t="s">
        <v>1500</v>
      </c>
      <c r="I862">
        <v>60</v>
      </c>
      <c r="J862">
        <v>3</v>
      </c>
      <c r="K862">
        <v>0</v>
      </c>
      <c r="L862" t="s">
        <v>1170</v>
      </c>
      <c r="M862">
        <v>91360</v>
      </c>
      <c r="N862">
        <v>91667</v>
      </c>
      <c r="O862" t="s">
        <v>1170</v>
      </c>
      <c r="P862">
        <v>91360</v>
      </c>
      <c r="Q862">
        <v>91667</v>
      </c>
    </row>
    <row r="863" spans="1:17">
      <c r="A863">
        <v>910815562</v>
      </c>
      <c r="B863">
        <v>750721334</v>
      </c>
      <c r="C863">
        <v>91</v>
      </c>
      <c r="D863" t="s">
        <v>1579</v>
      </c>
      <c r="E863" t="str">
        <f>Tableau13[[#This Row],[FINESS géo]]&amp;" "&amp;Tableau13[[#This Row],[Raison sociale FINESS]]</f>
        <v>910815562 SPASAD POLE DOMICILE91 CRF</v>
      </c>
      <c r="F863" t="s">
        <v>1502</v>
      </c>
      <c r="G863" t="s">
        <v>182</v>
      </c>
      <c r="H863" t="s">
        <v>1500</v>
      </c>
      <c r="I863">
        <v>60</v>
      </c>
      <c r="J863">
        <v>3</v>
      </c>
      <c r="K863">
        <v>0</v>
      </c>
      <c r="L863" t="s">
        <v>1173</v>
      </c>
      <c r="M863">
        <v>91700</v>
      </c>
      <c r="N863">
        <v>91685</v>
      </c>
      <c r="O863" t="s">
        <v>1173</v>
      </c>
      <c r="P863">
        <v>91700</v>
      </c>
      <c r="Q863">
        <v>91685</v>
      </c>
    </row>
    <row r="864" spans="1:17">
      <c r="A864">
        <v>910814789</v>
      </c>
      <c r="B864">
        <v>910807726</v>
      </c>
      <c r="C864">
        <v>91</v>
      </c>
      <c r="D864" t="s">
        <v>1580</v>
      </c>
      <c r="E864" t="str">
        <f>Tableau13[[#This Row],[FINESS géo]]&amp;" "&amp;Tableau13[[#This Row],[Raison sociale FINESS]]</f>
        <v>910814789 SPASAD BRUNOY</v>
      </c>
      <c r="F864" t="s">
        <v>1502</v>
      </c>
      <c r="G864" t="s">
        <v>182</v>
      </c>
      <c r="H864" t="s">
        <v>1500</v>
      </c>
      <c r="I864">
        <v>85</v>
      </c>
      <c r="J864">
        <v>2</v>
      </c>
      <c r="K864">
        <v>10</v>
      </c>
      <c r="L864" t="s">
        <v>1008</v>
      </c>
      <c r="M864">
        <v>91800</v>
      </c>
      <c r="N864">
        <v>91097</v>
      </c>
      <c r="O864" t="s">
        <v>1008</v>
      </c>
      <c r="P864">
        <v>91800</v>
      </c>
      <c r="Q864">
        <v>91097</v>
      </c>
    </row>
    <row r="865" spans="1:17">
      <c r="A865">
        <v>910814789</v>
      </c>
      <c r="B865">
        <v>910807726</v>
      </c>
      <c r="C865">
        <v>91</v>
      </c>
      <c r="D865" t="s">
        <v>1580</v>
      </c>
      <c r="E865" t="str">
        <f>Tableau13[[#This Row],[FINESS géo]]&amp;" "&amp;Tableau13[[#This Row],[Raison sociale FINESS]]</f>
        <v>910814789 SPASAD BRUNOY</v>
      </c>
      <c r="F865" t="s">
        <v>1502</v>
      </c>
      <c r="G865" t="s">
        <v>182</v>
      </c>
      <c r="H865" t="s">
        <v>1500</v>
      </c>
      <c r="I865">
        <v>85</v>
      </c>
      <c r="J865">
        <v>2</v>
      </c>
      <c r="K865">
        <v>10</v>
      </c>
      <c r="L865" t="s">
        <v>1018</v>
      </c>
      <c r="M865">
        <v>91800</v>
      </c>
      <c r="N865">
        <v>91114</v>
      </c>
      <c r="O865" t="s">
        <v>1018</v>
      </c>
      <c r="P865">
        <v>91800</v>
      </c>
      <c r="Q865">
        <v>91114</v>
      </c>
    </row>
    <row r="866" spans="1:17">
      <c r="A866">
        <v>910814789</v>
      </c>
      <c r="B866">
        <v>910807726</v>
      </c>
      <c r="C866">
        <v>91</v>
      </c>
      <c r="D866" t="s">
        <v>1580</v>
      </c>
      <c r="E866" t="str">
        <f>Tableau13[[#This Row],[FINESS géo]]&amp;" "&amp;Tableau13[[#This Row],[Raison sociale FINESS]]</f>
        <v>910814789 SPASAD BRUNOY</v>
      </c>
      <c r="F866" t="s">
        <v>1502</v>
      </c>
      <c r="G866" t="s">
        <v>182</v>
      </c>
      <c r="H866" t="s">
        <v>1500</v>
      </c>
      <c r="I866">
        <v>85</v>
      </c>
      <c r="J866">
        <v>2</v>
      </c>
      <c r="K866">
        <v>10</v>
      </c>
      <c r="L866" t="s">
        <v>1047</v>
      </c>
      <c r="M866">
        <v>91860</v>
      </c>
      <c r="N866">
        <v>91215</v>
      </c>
      <c r="O866" t="s">
        <v>1047</v>
      </c>
      <c r="P866">
        <v>91860</v>
      </c>
      <c r="Q866">
        <v>91215</v>
      </c>
    </row>
    <row r="867" spans="1:17">
      <c r="A867">
        <v>910814789</v>
      </c>
      <c r="B867">
        <v>910807726</v>
      </c>
      <c r="C867">
        <v>91</v>
      </c>
      <c r="D867" t="s">
        <v>1580</v>
      </c>
      <c r="E867" t="str">
        <f>Tableau13[[#This Row],[FINESS géo]]&amp;" "&amp;Tableau13[[#This Row],[Raison sociale FINESS]]</f>
        <v>910814789 SPASAD BRUNOY</v>
      </c>
      <c r="F867" t="s">
        <v>1502</v>
      </c>
      <c r="G867" t="s">
        <v>182</v>
      </c>
      <c r="H867" t="s">
        <v>1500</v>
      </c>
      <c r="I867">
        <v>85</v>
      </c>
      <c r="J867">
        <v>2</v>
      </c>
      <c r="K867">
        <v>10</v>
      </c>
      <c r="L867" t="s">
        <v>1121</v>
      </c>
      <c r="M867">
        <v>91480</v>
      </c>
      <c r="N867">
        <v>91514</v>
      </c>
      <c r="O867" t="s">
        <v>1121</v>
      </c>
      <c r="P867">
        <v>91480</v>
      </c>
      <c r="Q867">
        <v>91514</v>
      </c>
    </row>
    <row r="868" spans="1:17">
      <c r="A868">
        <v>910814789</v>
      </c>
      <c r="B868">
        <v>910807726</v>
      </c>
      <c r="C868">
        <v>91</v>
      </c>
      <c r="D868" t="s">
        <v>1580</v>
      </c>
      <c r="E868" t="str">
        <f>Tableau13[[#This Row],[FINESS géo]]&amp;" "&amp;Tableau13[[#This Row],[Raison sociale FINESS]]</f>
        <v>910814789 SPASAD BRUNOY</v>
      </c>
      <c r="F868" t="s">
        <v>1502</v>
      </c>
      <c r="G868" t="s">
        <v>182</v>
      </c>
      <c r="H868" t="s">
        <v>1500</v>
      </c>
      <c r="I868">
        <v>85</v>
      </c>
      <c r="J868">
        <v>2</v>
      </c>
      <c r="K868">
        <v>10</v>
      </c>
      <c r="L868" t="s">
        <v>1156</v>
      </c>
      <c r="M868">
        <v>91480</v>
      </c>
      <c r="N868">
        <v>91631</v>
      </c>
      <c r="O868" t="s">
        <v>1156</v>
      </c>
      <c r="P868">
        <v>91480</v>
      </c>
      <c r="Q868">
        <v>91631</v>
      </c>
    </row>
    <row r="869" spans="1:17">
      <c r="A869">
        <v>910813633</v>
      </c>
      <c r="B869">
        <v>910809128</v>
      </c>
      <c r="C869">
        <v>91</v>
      </c>
      <c r="D869" t="s">
        <v>1581</v>
      </c>
      <c r="E869" t="str">
        <f>Tableau13[[#This Row],[FINESS géo]]&amp;" "&amp;Tableau13[[#This Row],[Raison sociale FINESS]]</f>
        <v>910813633 SPASAD LE COUDRAY</v>
      </c>
      <c r="F869" t="s">
        <v>1502</v>
      </c>
      <c r="G869" t="s">
        <v>182</v>
      </c>
      <c r="H869" t="s">
        <v>1500</v>
      </c>
      <c r="I869">
        <v>157</v>
      </c>
      <c r="J869">
        <v>22</v>
      </c>
      <c r="K869">
        <v>20</v>
      </c>
      <c r="L869" t="s">
        <v>992</v>
      </c>
      <c r="M869">
        <v>91830</v>
      </c>
      <c r="N869">
        <v>91037</v>
      </c>
      <c r="O869" t="s">
        <v>992</v>
      </c>
      <c r="P869">
        <v>91830</v>
      </c>
      <c r="Q869">
        <v>91037</v>
      </c>
    </row>
    <row r="870" spans="1:17">
      <c r="A870">
        <v>910813633</v>
      </c>
      <c r="B870">
        <v>910809128</v>
      </c>
      <c r="C870">
        <v>91</v>
      </c>
      <c r="D870" t="s">
        <v>1581</v>
      </c>
      <c r="E870" t="str">
        <f>Tableau13[[#This Row],[FINESS géo]]&amp;" "&amp;Tableau13[[#This Row],[Raison sociale FINESS]]</f>
        <v>910813633 SPASAD LE COUDRAY</v>
      </c>
      <c r="F870" t="s">
        <v>1502</v>
      </c>
      <c r="G870" t="s">
        <v>182</v>
      </c>
      <c r="H870" t="s">
        <v>1500</v>
      </c>
      <c r="I870">
        <v>157</v>
      </c>
      <c r="J870">
        <v>22</v>
      </c>
      <c r="K870">
        <v>20</v>
      </c>
      <c r="L870" t="s">
        <v>996</v>
      </c>
      <c r="M870">
        <v>91610</v>
      </c>
      <c r="N870">
        <v>91045</v>
      </c>
      <c r="O870" t="s">
        <v>996</v>
      </c>
      <c r="P870">
        <v>91610</v>
      </c>
      <c r="Q870">
        <v>91045</v>
      </c>
    </row>
    <row r="871" spans="1:17">
      <c r="A871">
        <v>910813633</v>
      </c>
      <c r="B871">
        <v>910809128</v>
      </c>
      <c r="C871">
        <v>91</v>
      </c>
      <c r="D871" t="s">
        <v>1581</v>
      </c>
      <c r="E871" t="str">
        <f>Tableau13[[#This Row],[FINESS géo]]&amp;" "&amp;Tableau13[[#This Row],[Raison sociale FINESS]]</f>
        <v>910813633 SPASAD LE COUDRAY</v>
      </c>
      <c r="F871" t="s">
        <v>1502</v>
      </c>
      <c r="G871" t="s">
        <v>182</v>
      </c>
      <c r="H871" t="s">
        <v>1500</v>
      </c>
      <c r="I871">
        <v>157</v>
      </c>
      <c r="J871">
        <v>22</v>
      </c>
      <c r="K871">
        <v>20</v>
      </c>
      <c r="L871" t="s">
        <v>1005</v>
      </c>
      <c r="M871">
        <v>91070</v>
      </c>
      <c r="N871">
        <v>91086</v>
      </c>
      <c r="O871" t="s">
        <v>1005</v>
      </c>
      <c r="P871">
        <v>91070</v>
      </c>
      <c r="Q871">
        <v>91086</v>
      </c>
    </row>
    <row r="872" spans="1:17">
      <c r="A872">
        <v>910813633</v>
      </c>
      <c r="B872">
        <v>910809128</v>
      </c>
      <c r="C872">
        <v>91</v>
      </c>
      <c r="D872" t="s">
        <v>1581</v>
      </c>
      <c r="E872" t="str">
        <f>Tableau13[[#This Row],[FINESS géo]]&amp;" "&amp;Tableau13[[#This Row],[Raison sociale FINESS]]</f>
        <v>910813633 SPASAD LE COUDRAY</v>
      </c>
      <c r="F872" t="s">
        <v>1502</v>
      </c>
      <c r="G872" t="s">
        <v>182</v>
      </c>
      <c r="H872" t="s">
        <v>1500</v>
      </c>
      <c r="I872">
        <v>157</v>
      </c>
      <c r="J872">
        <v>22</v>
      </c>
      <c r="K872">
        <v>20</v>
      </c>
      <c r="L872" t="s">
        <v>1026</v>
      </c>
      <c r="M872">
        <v>91750</v>
      </c>
      <c r="N872">
        <v>91135</v>
      </c>
      <c r="O872" t="s">
        <v>1026</v>
      </c>
      <c r="P872">
        <v>91750</v>
      </c>
      <c r="Q872">
        <v>91135</v>
      </c>
    </row>
    <row r="873" spans="1:17">
      <c r="A873">
        <v>910813633</v>
      </c>
      <c r="B873">
        <v>910809128</v>
      </c>
      <c r="C873">
        <v>91</v>
      </c>
      <c r="D873" t="s">
        <v>1581</v>
      </c>
      <c r="E873" t="str">
        <f>Tableau13[[#This Row],[FINESS géo]]&amp;" "&amp;Tableau13[[#This Row],[Raison sociale FINESS]]</f>
        <v>910813633 SPASAD LE COUDRAY</v>
      </c>
      <c r="F873" t="s">
        <v>1502</v>
      </c>
      <c r="G873" t="s">
        <v>182</v>
      </c>
      <c r="H873" t="s">
        <v>1500</v>
      </c>
      <c r="I873">
        <v>157</v>
      </c>
      <c r="J873">
        <v>22</v>
      </c>
      <c r="K873">
        <v>20</v>
      </c>
      <c r="L873" t="s">
        <v>1032</v>
      </c>
      <c r="M873">
        <v>91750</v>
      </c>
      <c r="N873">
        <v>91159</v>
      </c>
      <c r="O873" t="s">
        <v>1032</v>
      </c>
      <c r="P873">
        <v>91750</v>
      </c>
      <c r="Q873">
        <v>91159</v>
      </c>
    </row>
    <row r="874" spans="1:17">
      <c r="A874">
        <v>910813633</v>
      </c>
      <c r="B874">
        <v>910809128</v>
      </c>
      <c r="C874">
        <v>91</v>
      </c>
      <c r="D874" t="s">
        <v>1581</v>
      </c>
      <c r="E874" t="str">
        <f>Tableau13[[#This Row],[FINESS géo]]&amp;" "&amp;Tableau13[[#This Row],[Raison sociale FINESS]]</f>
        <v>910813633 SPASAD LE COUDRAY</v>
      </c>
      <c r="F874" t="s">
        <v>1502</v>
      </c>
      <c r="G874" t="s">
        <v>182</v>
      </c>
      <c r="H874" t="s">
        <v>1500</v>
      </c>
      <c r="I874">
        <v>157</v>
      </c>
      <c r="J874">
        <v>22</v>
      </c>
      <c r="K874">
        <v>20</v>
      </c>
      <c r="L874" t="s">
        <v>1034</v>
      </c>
      <c r="M874">
        <v>91100</v>
      </c>
      <c r="N874">
        <v>91174</v>
      </c>
      <c r="O874" t="s">
        <v>1034</v>
      </c>
      <c r="P874">
        <v>91100</v>
      </c>
      <c r="Q874">
        <v>91174</v>
      </c>
    </row>
    <row r="875" spans="1:17">
      <c r="A875">
        <v>910813633</v>
      </c>
      <c r="B875">
        <v>910809128</v>
      </c>
      <c r="C875">
        <v>91</v>
      </c>
      <c r="D875" t="s">
        <v>1581</v>
      </c>
      <c r="E875" t="str">
        <f>Tableau13[[#This Row],[FINESS géo]]&amp;" "&amp;Tableau13[[#This Row],[Raison sociale FINESS]]</f>
        <v>910813633 SPASAD LE COUDRAY</v>
      </c>
      <c r="F875" t="s">
        <v>1502</v>
      </c>
      <c r="G875" t="s">
        <v>182</v>
      </c>
      <c r="H875" t="s">
        <v>1500</v>
      </c>
      <c r="I875">
        <v>157</v>
      </c>
      <c r="J875">
        <v>22</v>
      </c>
      <c r="K875">
        <v>20</v>
      </c>
      <c r="L875" t="s">
        <v>1045</v>
      </c>
      <c r="M875">
        <v>91540</v>
      </c>
      <c r="N875">
        <v>91204</v>
      </c>
      <c r="O875" t="s">
        <v>1045</v>
      </c>
      <c r="P875">
        <v>91540</v>
      </c>
      <c r="Q875">
        <v>91204</v>
      </c>
    </row>
    <row r="876" spans="1:17">
      <c r="A876">
        <v>910813633</v>
      </c>
      <c r="B876">
        <v>910809128</v>
      </c>
      <c r="C876">
        <v>91</v>
      </c>
      <c r="D876" t="s">
        <v>1581</v>
      </c>
      <c r="E876" t="str">
        <f>Tableau13[[#This Row],[FINESS géo]]&amp;" "&amp;Tableau13[[#This Row],[Raison sociale FINESS]]</f>
        <v>910813633 SPASAD LE COUDRAY</v>
      </c>
      <c r="F876" t="s">
        <v>1502</v>
      </c>
      <c r="G876" t="s">
        <v>182</v>
      </c>
      <c r="H876" t="s">
        <v>1500</v>
      </c>
      <c r="I876">
        <v>157</v>
      </c>
      <c r="J876">
        <v>22</v>
      </c>
      <c r="K876">
        <v>20</v>
      </c>
      <c r="L876" t="s">
        <v>1050</v>
      </c>
      <c r="M876">
        <v>91450</v>
      </c>
      <c r="N876">
        <v>91225</v>
      </c>
      <c r="O876" t="s">
        <v>1050</v>
      </c>
      <c r="P876">
        <v>91450</v>
      </c>
      <c r="Q876">
        <v>91225</v>
      </c>
    </row>
    <row r="877" spans="1:17">
      <c r="A877">
        <v>910813633</v>
      </c>
      <c r="B877">
        <v>910809128</v>
      </c>
      <c r="C877">
        <v>91</v>
      </c>
      <c r="D877" t="s">
        <v>1581</v>
      </c>
      <c r="E877" t="str">
        <f>Tableau13[[#This Row],[FINESS géo]]&amp;" "&amp;Tableau13[[#This Row],[Raison sociale FINESS]]</f>
        <v>910813633 SPASAD LE COUDRAY</v>
      </c>
      <c r="F877" t="s">
        <v>1502</v>
      </c>
      <c r="G877" t="s">
        <v>182</v>
      </c>
      <c r="H877" t="s">
        <v>1500</v>
      </c>
      <c r="I877">
        <v>157</v>
      </c>
      <c r="J877">
        <v>22</v>
      </c>
      <c r="K877">
        <v>20</v>
      </c>
      <c r="L877" t="s">
        <v>1057</v>
      </c>
      <c r="M877">
        <v>91540</v>
      </c>
      <c r="N877">
        <v>91244</v>
      </c>
      <c r="O877" t="s">
        <v>1057</v>
      </c>
      <c r="P877">
        <v>91540</v>
      </c>
      <c r="Q877">
        <v>91244</v>
      </c>
    </row>
    <row r="878" spans="1:17">
      <c r="A878">
        <v>910813633</v>
      </c>
      <c r="B878">
        <v>910809128</v>
      </c>
      <c r="C878">
        <v>91</v>
      </c>
      <c r="D878" t="s">
        <v>1581</v>
      </c>
      <c r="E878" t="str">
        <f>Tableau13[[#This Row],[FINESS géo]]&amp;" "&amp;Tableau13[[#This Row],[Raison sociale FINESS]]</f>
        <v>910813633 SPASAD LE COUDRAY</v>
      </c>
      <c r="F878" t="s">
        <v>1502</v>
      </c>
      <c r="G878" t="s">
        <v>182</v>
      </c>
      <c r="H878" t="s">
        <v>1500</v>
      </c>
      <c r="I878">
        <v>157</v>
      </c>
      <c r="J878">
        <v>22</v>
      </c>
      <c r="K878">
        <v>20</v>
      </c>
      <c r="L878" t="s">
        <v>1052</v>
      </c>
      <c r="M878">
        <v>91000</v>
      </c>
      <c r="N878">
        <v>91228</v>
      </c>
      <c r="O878" t="s">
        <v>1052</v>
      </c>
      <c r="P878">
        <v>91000</v>
      </c>
      <c r="Q878">
        <v>91228</v>
      </c>
    </row>
    <row r="879" spans="1:17">
      <c r="A879">
        <v>910813633</v>
      </c>
      <c r="B879">
        <v>910809128</v>
      </c>
      <c r="C879">
        <v>91</v>
      </c>
      <c r="D879" t="s">
        <v>1581</v>
      </c>
      <c r="E879" t="str">
        <f>Tableau13[[#This Row],[FINESS géo]]&amp;" "&amp;Tableau13[[#This Row],[Raison sociale FINESS]]</f>
        <v>910813633 SPASAD LE COUDRAY</v>
      </c>
      <c r="F879" t="s">
        <v>1502</v>
      </c>
      <c r="G879" t="s">
        <v>182</v>
      </c>
      <c r="H879" t="s">
        <v>1500</v>
      </c>
      <c r="I879">
        <v>157</v>
      </c>
      <c r="J879">
        <v>22</v>
      </c>
      <c r="K879">
        <v>20</v>
      </c>
      <c r="L879" t="s">
        <v>1036</v>
      </c>
      <c r="M879">
        <v>91830</v>
      </c>
      <c r="N879">
        <v>91179</v>
      </c>
      <c r="O879" t="s">
        <v>1036</v>
      </c>
      <c r="P879">
        <v>91830</v>
      </c>
      <c r="Q879">
        <v>91179</v>
      </c>
    </row>
    <row r="880" spans="1:17">
      <c r="A880">
        <v>910813633</v>
      </c>
      <c r="B880">
        <v>910809128</v>
      </c>
      <c r="C880">
        <v>91</v>
      </c>
      <c r="D880" t="s">
        <v>1581</v>
      </c>
      <c r="E880" t="str">
        <f>Tableau13[[#This Row],[FINESS géo]]&amp;" "&amp;Tableau13[[#This Row],[Raison sociale FINESS]]</f>
        <v>910813633 SPASAD LE COUDRAY</v>
      </c>
      <c r="F880" t="s">
        <v>1502</v>
      </c>
      <c r="G880" t="s">
        <v>182</v>
      </c>
      <c r="H880" t="s">
        <v>1500</v>
      </c>
      <c r="I880">
        <v>157</v>
      </c>
      <c r="J880">
        <v>22</v>
      </c>
      <c r="K880">
        <v>20</v>
      </c>
      <c r="L880" t="s">
        <v>1080</v>
      </c>
      <c r="M880">
        <v>91090</v>
      </c>
      <c r="N880">
        <v>91340</v>
      </c>
      <c r="O880" t="s">
        <v>1080</v>
      </c>
      <c r="P880">
        <v>91090</v>
      </c>
      <c r="Q880">
        <v>91340</v>
      </c>
    </row>
    <row r="881" spans="1:17">
      <c r="A881">
        <v>910813633</v>
      </c>
      <c r="B881">
        <v>910809128</v>
      </c>
      <c r="C881">
        <v>91</v>
      </c>
      <c r="D881" t="s">
        <v>1581</v>
      </c>
      <c r="E881" t="str">
        <f>Tableau13[[#This Row],[FINESS géo]]&amp;" "&amp;Tableau13[[#This Row],[Raison sociale FINESS]]</f>
        <v>910813633 SPASAD LE COUDRAY</v>
      </c>
      <c r="F881" t="s">
        <v>1502</v>
      </c>
      <c r="G881" t="s">
        <v>182</v>
      </c>
      <c r="H881" t="s">
        <v>1500</v>
      </c>
      <c r="I881">
        <v>157</v>
      </c>
      <c r="J881">
        <v>22</v>
      </c>
      <c r="K881">
        <v>20</v>
      </c>
      <c r="L881" t="s">
        <v>1089</v>
      </c>
      <c r="M881">
        <v>91540</v>
      </c>
      <c r="N881">
        <v>91386</v>
      </c>
      <c r="O881" t="s">
        <v>1089</v>
      </c>
      <c r="P881">
        <v>91540</v>
      </c>
      <c r="Q881">
        <v>91386</v>
      </c>
    </row>
    <row r="882" spans="1:17">
      <c r="A882">
        <v>910813633</v>
      </c>
      <c r="B882">
        <v>910809128</v>
      </c>
      <c r="C882">
        <v>91</v>
      </c>
      <c r="D882" t="s">
        <v>1581</v>
      </c>
      <c r="E882" t="str">
        <f>Tableau13[[#This Row],[FINESS géo]]&amp;" "&amp;Tableau13[[#This Row],[Raison sociale FINESS]]</f>
        <v>910813633 SPASAD LE COUDRAY</v>
      </c>
      <c r="F882" t="s">
        <v>1502</v>
      </c>
      <c r="G882" t="s">
        <v>182</v>
      </c>
      <c r="H882" t="s">
        <v>1500</v>
      </c>
      <c r="I882">
        <v>157</v>
      </c>
      <c r="J882">
        <v>22</v>
      </c>
      <c r="K882">
        <v>20</v>
      </c>
      <c r="L882" t="s">
        <v>1103</v>
      </c>
      <c r="M882">
        <v>91250</v>
      </c>
      <c r="N882">
        <v>91435</v>
      </c>
      <c r="O882" t="s">
        <v>1103</v>
      </c>
      <c r="P882">
        <v>91250</v>
      </c>
      <c r="Q882">
        <v>91435</v>
      </c>
    </row>
    <row r="883" spans="1:17">
      <c r="A883">
        <v>910813633</v>
      </c>
      <c r="B883">
        <v>910809128</v>
      </c>
      <c r="C883">
        <v>91</v>
      </c>
      <c r="D883" t="s">
        <v>1581</v>
      </c>
      <c r="E883" t="str">
        <f>Tableau13[[#This Row],[FINESS géo]]&amp;" "&amp;Tableau13[[#This Row],[Raison sociale FINESS]]</f>
        <v>910813633 SPASAD LE COUDRAY</v>
      </c>
      <c r="F883" t="s">
        <v>1502</v>
      </c>
      <c r="G883" t="s">
        <v>182</v>
      </c>
      <c r="H883" t="s">
        <v>1500</v>
      </c>
      <c r="I883">
        <v>157</v>
      </c>
      <c r="J883">
        <v>22</v>
      </c>
      <c r="K883">
        <v>20</v>
      </c>
      <c r="L883" t="s">
        <v>1109</v>
      </c>
      <c r="M883">
        <v>91540</v>
      </c>
      <c r="N883">
        <v>91468</v>
      </c>
      <c r="O883" t="s">
        <v>1109</v>
      </c>
      <c r="P883">
        <v>91540</v>
      </c>
      <c r="Q883">
        <v>91468</v>
      </c>
    </row>
    <row r="884" spans="1:17">
      <c r="A884">
        <v>910813633</v>
      </c>
      <c r="B884">
        <v>910809128</v>
      </c>
      <c r="C884">
        <v>91</v>
      </c>
      <c r="D884" t="s">
        <v>1581</v>
      </c>
      <c r="E884" t="str">
        <f>Tableau13[[#This Row],[FINESS géo]]&amp;" "&amp;Tableau13[[#This Row],[Raison sociale FINESS]]</f>
        <v>910813633 SPASAD LE COUDRAY</v>
      </c>
      <c r="F884" t="s">
        <v>1502</v>
      </c>
      <c r="G884" t="s">
        <v>182</v>
      </c>
      <c r="H884" t="s">
        <v>1500</v>
      </c>
      <c r="I884">
        <v>157</v>
      </c>
      <c r="J884">
        <v>22</v>
      </c>
      <c r="K884">
        <v>20</v>
      </c>
      <c r="L884" t="s">
        <v>1135</v>
      </c>
      <c r="M884">
        <v>91250</v>
      </c>
      <c r="N884">
        <v>91553</v>
      </c>
      <c r="O884" t="s">
        <v>1135</v>
      </c>
      <c r="P884">
        <v>91250</v>
      </c>
      <c r="Q884">
        <v>91553</v>
      </c>
    </row>
    <row r="885" spans="1:17">
      <c r="A885">
        <v>910813633</v>
      </c>
      <c r="B885">
        <v>910809128</v>
      </c>
      <c r="C885">
        <v>91</v>
      </c>
      <c r="D885" t="s">
        <v>1581</v>
      </c>
      <c r="E885" t="str">
        <f>Tableau13[[#This Row],[FINESS géo]]&amp;" "&amp;Tableau13[[#This Row],[Raison sociale FINESS]]</f>
        <v>910813633 SPASAD LE COUDRAY</v>
      </c>
      <c r="F885" t="s">
        <v>1502</v>
      </c>
      <c r="G885" t="s">
        <v>182</v>
      </c>
      <c r="H885" t="s">
        <v>1500</v>
      </c>
      <c r="I885">
        <v>157</v>
      </c>
      <c r="J885">
        <v>22</v>
      </c>
      <c r="K885">
        <v>20</v>
      </c>
      <c r="L885" t="s">
        <v>1140</v>
      </c>
      <c r="M885">
        <v>91280</v>
      </c>
      <c r="N885">
        <v>91573</v>
      </c>
      <c r="O885" t="s">
        <v>1140</v>
      </c>
      <c r="P885">
        <v>91280</v>
      </c>
      <c r="Q885">
        <v>91573</v>
      </c>
    </row>
    <row r="886" spans="1:17">
      <c r="A886">
        <v>910813633</v>
      </c>
      <c r="B886">
        <v>910809128</v>
      </c>
      <c r="C886">
        <v>91</v>
      </c>
      <c r="D886" t="s">
        <v>1581</v>
      </c>
      <c r="E886" t="str">
        <f>Tableau13[[#This Row],[FINESS géo]]&amp;" "&amp;Tableau13[[#This Row],[Raison sociale FINESS]]</f>
        <v>910813633 SPASAD LE COUDRAY</v>
      </c>
      <c r="F886" t="s">
        <v>1502</v>
      </c>
      <c r="G886" t="s">
        <v>182</v>
      </c>
      <c r="H886" t="s">
        <v>1500</v>
      </c>
      <c r="I886">
        <v>157</v>
      </c>
      <c r="J886">
        <v>22</v>
      </c>
      <c r="K886">
        <v>20</v>
      </c>
      <c r="L886" t="s">
        <v>1141</v>
      </c>
      <c r="M886">
        <v>91250</v>
      </c>
      <c r="N886">
        <v>91577</v>
      </c>
      <c r="O886" t="s">
        <v>1141</v>
      </c>
      <c r="P886">
        <v>91250</v>
      </c>
      <c r="Q886">
        <v>91577</v>
      </c>
    </row>
    <row r="887" spans="1:17">
      <c r="A887">
        <v>910813633</v>
      </c>
      <c r="B887">
        <v>910809128</v>
      </c>
      <c r="C887">
        <v>91</v>
      </c>
      <c r="D887" t="s">
        <v>1581</v>
      </c>
      <c r="E887" t="str">
        <f>Tableau13[[#This Row],[FINESS géo]]&amp;" "&amp;Tableau13[[#This Row],[Raison sociale FINESS]]</f>
        <v>910813633 SPASAD LE COUDRAY</v>
      </c>
      <c r="F887" t="s">
        <v>1502</v>
      </c>
      <c r="G887" t="s">
        <v>182</v>
      </c>
      <c r="H887" t="s">
        <v>1500</v>
      </c>
      <c r="I887">
        <v>157</v>
      </c>
      <c r="J887">
        <v>22</v>
      </c>
      <c r="K887">
        <v>20</v>
      </c>
      <c r="L887" t="s">
        <v>1149</v>
      </c>
      <c r="M887">
        <v>91450</v>
      </c>
      <c r="N887">
        <v>91600</v>
      </c>
      <c r="O887" t="s">
        <v>1149</v>
      </c>
      <c r="P887">
        <v>91450</v>
      </c>
      <c r="Q887">
        <v>91600</v>
      </c>
    </row>
    <row r="888" spans="1:17">
      <c r="A888">
        <v>910813633</v>
      </c>
      <c r="B888">
        <v>910809128</v>
      </c>
      <c r="C888">
        <v>91</v>
      </c>
      <c r="D888" t="s">
        <v>1581</v>
      </c>
      <c r="E888" t="str">
        <f>Tableau13[[#This Row],[FINESS géo]]&amp;" "&amp;Tableau13[[#This Row],[Raison sociale FINESS]]</f>
        <v>910813633 SPASAD LE COUDRAY</v>
      </c>
      <c r="F888" t="s">
        <v>1502</v>
      </c>
      <c r="G888" t="s">
        <v>182</v>
      </c>
      <c r="H888" t="s">
        <v>1500</v>
      </c>
      <c r="I888">
        <v>157</v>
      </c>
      <c r="J888">
        <v>22</v>
      </c>
      <c r="K888">
        <v>20</v>
      </c>
      <c r="L888" t="s">
        <v>1152</v>
      </c>
      <c r="M888">
        <v>91250</v>
      </c>
      <c r="N888">
        <v>91617</v>
      </c>
      <c r="O888" t="s">
        <v>1152</v>
      </c>
      <c r="P888">
        <v>91250</v>
      </c>
      <c r="Q888">
        <v>91617</v>
      </c>
    </row>
    <row r="889" spans="1:17">
      <c r="A889">
        <v>910813633</v>
      </c>
      <c r="B889">
        <v>910809128</v>
      </c>
      <c r="C889">
        <v>91</v>
      </c>
      <c r="D889" t="s">
        <v>1581</v>
      </c>
      <c r="E889" t="str">
        <f>Tableau13[[#This Row],[FINESS géo]]&amp;" "&amp;Tableau13[[#This Row],[Raison sociale FINESS]]</f>
        <v>910813633 SPASAD LE COUDRAY</v>
      </c>
      <c r="F889" t="s">
        <v>1502</v>
      </c>
      <c r="G889" t="s">
        <v>182</v>
      </c>
      <c r="H889" t="s">
        <v>1500</v>
      </c>
      <c r="I889">
        <v>157</v>
      </c>
      <c r="J889">
        <v>22</v>
      </c>
      <c r="K889">
        <v>20</v>
      </c>
      <c r="L889" t="s">
        <v>1161</v>
      </c>
      <c r="M889">
        <v>91810</v>
      </c>
      <c r="N889">
        <v>91648</v>
      </c>
      <c r="O889" t="s">
        <v>1161</v>
      </c>
      <c r="P889">
        <v>91810</v>
      </c>
      <c r="Q889">
        <v>91648</v>
      </c>
    </row>
    <row r="890" spans="1:17">
      <c r="A890">
        <v>910813633</v>
      </c>
      <c r="B890">
        <v>910809128</v>
      </c>
      <c r="C890">
        <v>91</v>
      </c>
      <c r="D890" t="s">
        <v>1581</v>
      </c>
      <c r="E890" t="str">
        <f>Tableau13[[#This Row],[FINESS géo]]&amp;" "&amp;Tableau13[[#This Row],[Raison sociale FINESS]]</f>
        <v>910813633 SPASAD LE COUDRAY</v>
      </c>
      <c r="F890" t="s">
        <v>1502</v>
      </c>
      <c r="G890" t="s">
        <v>182</v>
      </c>
      <c r="H890" t="s">
        <v>1500</v>
      </c>
      <c r="I890">
        <v>157</v>
      </c>
      <c r="J890">
        <v>22</v>
      </c>
      <c r="K890">
        <v>20</v>
      </c>
      <c r="L890" t="s">
        <v>1162</v>
      </c>
      <c r="M890">
        <v>91710</v>
      </c>
      <c r="N890">
        <v>91649</v>
      </c>
      <c r="O890" t="s">
        <v>1162</v>
      </c>
      <c r="P890">
        <v>91710</v>
      </c>
      <c r="Q890">
        <v>91649</v>
      </c>
    </row>
    <row r="891" spans="1:17">
      <c r="A891">
        <v>910813633</v>
      </c>
      <c r="B891">
        <v>910809128</v>
      </c>
      <c r="C891">
        <v>91</v>
      </c>
      <c r="D891" t="s">
        <v>1581</v>
      </c>
      <c r="E891" t="str">
        <f>Tableau13[[#This Row],[FINESS géo]]&amp;" "&amp;Tableau13[[#This Row],[Raison sociale FINESS]]</f>
        <v>910813633 SPASAD LE COUDRAY</v>
      </c>
      <c r="F891" t="s">
        <v>1502</v>
      </c>
      <c r="G891" t="s">
        <v>182</v>
      </c>
      <c r="H891" t="s">
        <v>1500</v>
      </c>
      <c r="I891">
        <v>157</v>
      </c>
      <c r="J891">
        <v>22</v>
      </c>
      <c r="K891">
        <v>20</v>
      </c>
      <c r="L891" t="s">
        <v>1165</v>
      </c>
      <c r="M891">
        <v>91100</v>
      </c>
      <c r="N891">
        <v>91659</v>
      </c>
      <c r="O891" t="s">
        <v>1165</v>
      </c>
      <c r="P891">
        <v>91100</v>
      </c>
      <c r="Q891">
        <v>91659</v>
      </c>
    </row>
    <row r="892" spans="1:17">
      <c r="A892">
        <v>910807940</v>
      </c>
      <c r="B892">
        <v>910807304</v>
      </c>
      <c r="C892">
        <v>91</v>
      </c>
      <c r="D892" t="s">
        <v>1582</v>
      </c>
      <c r="E892" t="str">
        <f>Tableau13[[#This Row],[FINESS géo]]&amp;" "&amp;Tableau13[[#This Row],[Raison sociale FINESS]]</f>
        <v>910807940 SSIAD DOURDAN</v>
      </c>
      <c r="F892" t="s">
        <v>1499</v>
      </c>
      <c r="G892" t="s">
        <v>182</v>
      </c>
      <c r="H892" t="s">
        <v>1511</v>
      </c>
      <c r="I892">
        <v>55</v>
      </c>
      <c r="J892">
        <v>3</v>
      </c>
      <c r="K892">
        <v>0</v>
      </c>
      <c r="L892" t="s">
        <v>991</v>
      </c>
      <c r="M892">
        <v>91410</v>
      </c>
      <c r="N892">
        <v>91035</v>
      </c>
      <c r="O892" t="s">
        <v>991</v>
      </c>
      <c r="P892">
        <v>91410</v>
      </c>
      <c r="Q892">
        <v>91035</v>
      </c>
    </row>
    <row r="893" spans="1:17">
      <c r="A893">
        <v>910807940</v>
      </c>
      <c r="B893">
        <v>910807304</v>
      </c>
      <c r="C893">
        <v>91</v>
      </c>
      <c r="D893" t="s">
        <v>1582</v>
      </c>
      <c r="E893" t="str">
        <f>Tableau13[[#This Row],[FINESS géo]]&amp;" "&amp;Tableau13[[#This Row],[Raison sociale FINESS]]</f>
        <v>910807940 SSIAD DOURDAN</v>
      </c>
      <c r="F893" t="s">
        <v>1499</v>
      </c>
      <c r="G893" t="s">
        <v>182</v>
      </c>
      <c r="H893" t="s">
        <v>1511</v>
      </c>
      <c r="I893">
        <v>55</v>
      </c>
      <c r="J893">
        <v>3</v>
      </c>
      <c r="K893">
        <v>0</v>
      </c>
      <c r="L893" t="s">
        <v>1029</v>
      </c>
      <c r="M893">
        <v>91410</v>
      </c>
      <c r="N893">
        <v>91145</v>
      </c>
      <c r="O893" t="s">
        <v>1029</v>
      </c>
      <c r="P893">
        <v>91410</v>
      </c>
      <c r="Q893">
        <v>91145</v>
      </c>
    </row>
    <row r="894" spans="1:17">
      <c r="A894">
        <v>910807940</v>
      </c>
      <c r="B894">
        <v>910807304</v>
      </c>
      <c r="C894">
        <v>91</v>
      </c>
      <c r="D894" t="s">
        <v>1582</v>
      </c>
      <c r="E894" t="str">
        <f>Tableau13[[#This Row],[FINESS géo]]&amp;" "&amp;Tableau13[[#This Row],[Raison sociale FINESS]]</f>
        <v>910807940 SSIAD DOURDAN</v>
      </c>
      <c r="F894" t="s">
        <v>1499</v>
      </c>
      <c r="G894" t="s">
        <v>182</v>
      </c>
      <c r="H894" t="s">
        <v>1511</v>
      </c>
      <c r="I894">
        <v>55</v>
      </c>
      <c r="J894">
        <v>3</v>
      </c>
      <c r="K894">
        <v>0</v>
      </c>
      <c r="L894" t="s">
        <v>1035</v>
      </c>
      <c r="M894">
        <v>91410</v>
      </c>
      <c r="N894">
        <v>91175</v>
      </c>
      <c r="O894" t="s">
        <v>1035</v>
      </c>
      <c r="P894">
        <v>91410</v>
      </c>
      <c r="Q894">
        <v>91175</v>
      </c>
    </row>
    <row r="895" spans="1:17">
      <c r="A895">
        <v>910807940</v>
      </c>
      <c r="B895">
        <v>910807304</v>
      </c>
      <c r="C895">
        <v>91</v>
      </c>
      <c r="D895" t="s">
        <v>1582</v>
      </c>
      <c r="E895" t="str">
        <f>Tableau13[[#This Row],[FINESS géo]]&amp;" "&amp;Tableau13[[#This Row],[Raison sociale FINESS]]</f>
        <v>910807940 SSIAD DOURDAN</v>
      </c>
      <c r="F895" t="s">
        <v>1499</v>
      </c>
      <c r="G895" t="s">
        <v>182</v>
      </c>
      <c r="H895" t="s">
        <v>1511</v>
      </c>
      <c r="I895">
        <v>55</v>
      </c>
      <c r="J895">
        <v>3</v>
      </c>
      <c r="K895">
        <v>0</v>
      </c>
      <c r="L895" t="s">
        <v>1043</v>
      </c>
      <c r="M895">
        <v>91410</v>
      </c>
      <c r="N895">
        <v>91200</v>
      </c>
      <c r="O895" t="s">
        <v>1043</v>
      </c>
      <c r="P895">
        <v>91410</v>
      </c>
      <c r="Q895">
        <v>91200</v>
      </c>
    </row>
    <row r="896" spans="1:17">
      <c r="A896">
        <v>910807940</v>
      </c>
      <c r="B896">
        <v>910807304</v>
      </c>
      <c r="C896">
        <v>91</v>
      </c>
      <c r="D896" t="s">
        <v>1582</v>
      </c>
      <c r="E896" t="str">
        <f>Tableau13[[#This Row],[FINESS géo]]&amp;" "&amp;Tableau13[[#This Row],[Raison sociale FINESS]]</f>
        <v>910807940 SSIAD DOURDAN</v>
      </c>
      <c r="F896" t="s">
        <v>1499</v>
      </c>
      <c r="G896" t="s">
        <v>182</v>
      </c>
      <c r="H896" t="s">
        <v>1511</v>
      </c>
      <c r="I896">
        <v>55</v>
      </c>
      <c r="J896">
        <v>3</v>
      </c>
      <c r="K896">
        <v>0</v>
      </c>
      <c r="L896" t="s">
        <v>1058</v>
      </c>
      <c r="M896">
        <v>91410</v>
      </c>
      <c r="N896">
        <v>91247</v>
      </c>
      <c r="O896" t="s">
        <v>1058</v>
      </c>
      <c r="P896">
        <v>91410</v>
      </c>
      <c r="Q896">
        <v>91247</v>
      </c>
    </row>
    <row r="897" spans="1:17">
      <c r="A897">
        <v>910807940</v>
      </c>
      <c r="B897">
        <v>910807304</v>
      </c>
      <c r="C897">
        <v>91</v>
      </c>
      <c r="D897" t="s">
        <v>1582</v>
      </c>
      <c r="E897" t="str">
        <f>Tableau13[[#This Row],[FINESS géo]]&amp;" "&amp;Tableau13[[#This Row],[Raison sociale FINESS]]</f>
        <v>910807940 SSIAD DOURDAN</v>
      </c>
      <c r="F897" t="s">
        <v>1499</v>
      </c>
      <c r="G897" t="s">
        <v>182</v>
      </c>
      <c r="H897" t="s">
        <v>1511</v>
      </c>
      <c r="I897">
        <v>55</v>
      </c>
      <c r="J897">
        <v>3</v>
      </c>
      <c r="K897">
        <v>0</v>
      </c>
      <c r="L897" t="s">
        <v>1155</v>
      </c>
      <c r="M897">
        <v>91530</v>
      </c>
      <c r="N897">
        <v>91630</v>
      </c>
      <c r="O897" t="s">
        <v>1155</v>
      </c>
      <c r="P897">
        <v>91530</v>
      </c>
      <c r="Q897">
        <v>91630</v>
      </c>
    </row>
    <row r="898" spans="1:17">
      <c r="A898">
        <v>910807940</v>
      </c>
      <c r="B898">
        <v>910807304</v>
      </c>
      <c r="C898">
        <v>91</v>
      </c>
      <c r="D898" t="s">
        <v>1582</v>
      </c>
      <c r="E898" t="str">
        <f>Tableau13[[#This Row],[FINESS géo]]&amp;" "&amp;Tableau13[[#This Row],[Raison sociale FINESS]]</f>
        <v>910807940 SSIAD DOURDAN</v>
      </c>
      <c r="F898" t="s">
        <v>1499</v>
      </c>
      <c r="G898" t="s">
        <v>182</v>
      </c>
      <c r="H898" t="s">
        <v>1511</v>
      </c>
      <c r="I898">
        <v>55</v>
      </c>
      <c r="J898">
        <v>3</v>
      </c>
      <c r="K898">
        <v>0</v>
      </c>
      <c r="L898" t="s">
        <v>1065</v>
      </c>
      <c r="M898">
        <v>91410</v>
      </c>
      <c r="N898">
        <v>91284</v>
      </c>
      <c r="O898" t="s">
        <v>1065</v>
      </c>
      <c r="P898">
        <v>91410</v>
      </c>
      <c r="Q898">
        <v>91284</v>
      </c>
    </row>
    <row r="899" spans="1:17">
      <c r="A899">
        <v>910807940</v>
      </c>
      <c r="B899">
        <v>910807304</v>
      </c>
      <c r="C899">
        <v>91</v>
      </c>
      <c r="D899" t="s">
        <v>1582</v>
      </c>
      <c r="E899" t="str">
        <f>Tableau13[[#This Row],[FINESS géo]]&amp;" "&amp;Tableau13[[#This Row],[Raison sociale FINESS]]</f>
        <v>910807940 SSIAD DOURDAN</v>
      </c>
      <c r="F899" t="s">
        <v>1499</v>
      </c>
      <c r="G899" t="s">
        <v>182</v>
      </c>
      <c r="H899" t="s">
        <v>1511</v>
      </c>
      <c r="I899">
        <v>55</v>
      </c>
      <c r="J899">
        <v>3</v>
      </c>
      <c r="K899">
        <v>0</v>
      </c>
      <c r="L899" t="s">
        <v>1091</v>
      </c>
      <c r="M899">
        <v>91780</v>
      </c>
      <c r="N899">
        <v>91393</v>
      </c>
      <c r="O899" t="s">
        <v>1091</v>
      </c>
      <c r="P899">
        <v>91780</v>
      </c>
      <c r="Q899">
        <v>91393</v>
      </c>
    </row>
    <row r="900" spans="1:17">
      <c r="A900">
        <v>910807940</v>
      </c>
      <c r="B900">
        <v>910807304</v>
      </c>
      <c r="C900">
        <v>91</v>
      </c>
      <c r="D900" t="s">
        <v>1582</v>
      </c>
      <c r="E900" t="str">
        <f>Tableau13[[#This Row],[FINESS géo]]&amp;" "&amp;Tableau13[[#This Row],[Raison sociale FINESS]]</f>
        <v>910807940 SSIAD DOURDAN</v>
      </c>
      <c r="F900" t="s">
        <v>1499</v>
      </c>
      <c r="G900" t="s">
        <v>182</v>
      </c>
      <c r="H900" t="s">
        <v>1511</v>
      </c>
      <c r="I900">
        <v>55</v>
      </c>
      <c r="J900">
        <v>3</v>
      </c>
      <c r="K900">
        <v>0</v>
      </c>
      <c r="L900" t="s">
        <v>1117</v>
      </c>
      <c r="M900">
        <v>91410</v>
      </c>
      <c r="N900">
        <v>91495</v>
      </c>
      <c r="O900" t="s">
        <v>1117</v>
      </c>
      <c r="P900">
        <v>91410</v>
      </c>
      <c r="Q900">
        <v>91495</v>
      </c>
    </row>
    <row r="901" spans="1:17">
      <c r="A901">
        <v>910807940</v>
      </c>
      <c r="B901">
        <v>910807304</v>
      </c>
      <c r="C901">
        <v>91</v>
      </c>
      <c r="D901" t="s">
        <v>1582</v>
      </c>
      <c r="E901" t="str">
        <f>Tableau13[[#This Row],[FINESS géo]]&amp;" "&amp;Tableau13[[#This Row],[Raison sociale FINESS]]</f>
        <v>910807940 SSIAD DOURDAN</v>
      </c>
      <c r="F901" t="s">
        <v>1499</v>
      </c>
      <c r="G901" t="s">
        <v>182</v>
      </c>
      <c r="H901" t="s">
        <v>1511</v>
      </c>
      <c r="I901">
        <v>55</v>
      </c>
      <c r="J901">
        <v>3</v>
      </c>
      <c r="K901">
        <v>0</v>
      </c>
      <c r="L901" t="s">
        <v>1122</v>
      </c>
      <c r="M901">
        <v>91410</v>
      </c>
      <c r="N901">
        <v>91519</v>
      </c>
      <c r="O901" t="s">
        <v>1122</v>
      </c>
      <c r="P901">
        <v>91410</v>
      </c>
      <c r="Q901">
        <v>91519</v>
      </c>
    </row>
    <row r="902" spans="1:17">
      <c r="A902">
        <v>910807940</v>
      </c>
      <c r="B902">
        <v>910807304</v>
      </c>
      <c r="C902">
        <v>91</v>
      </c>
      <c r="D902" t="s">
        <v>1582</v>
      </c>
      <c r="E902" t="str">
        <f>Tableau13[[#This Row],[FINESS géo]]&amp;" "&amp;Tableau13[[#This Row],[Raison sociale FINESS]]</f>
        <v>910807940 SSIAD DOURDAN</v>
      </c>
      <c r="F902" t="s">
        <v>1499</v>
      </c>
      <c r="G902" t="s">
        <v>182</v>
      </c>
      <c r="H902" t="s">
        <v>1511</v>
      </c>
      <c r="I902">
        <v>55</v>
      </c>
      <c r="J902">
        <v>3</v>
      </c>
      <c r="K902">
        <v>0</v>
      </c>
      <c r="L902" t="s">
        <v>1124</v>
      </c>
      <c r="M902">
        <v>91410</v>
      </c>
      <c r="N902">
        <v>91525</v>
      </c>
      <c r="O902" t="s">
        <v>1124</v>
      </c>
      <c r="P902">
        <v>91410</v>
      </c>
      <c r="Q902">
        <v>91525</v>
      </c>
    </row>
    <row r="903" spans="1:17">
      <c r="A903">
        <v>910807940</v>
      </c>
      <c r="B903">
        <v>910807304</v>
      </c>
      <c r="C903">
        <v>91</v>
      </c>
      <c r="D903" t="s">
        <v>1582</v>
      </c>
      <c r="E903" t="str">
        <f>Tableau13[[#This Row],[FINESS géo]]&amp;" "&amp;Tableau13[[#This Row],[Raison sociale FINESS]]</f>
        <v>910807940 SSIAD DOURDAN</v>
      </c>
      <c r="F903" t="s">
        <v>1499</v>
      </c>
      <c r="G903" t="s">
        <v>182</v>
      </c>
      <c r="H903" t="s">
        <v>1511</v>
      </c>
      <c r="I903">
        <v>55</v>
      </c>
      <c r="J903">
        <v>3</v>
      </c>
      <c r="K903">
        <v>0</v>
      </c>
      <c r="L903" t="s">
        <v>1131</v>
      </c>
      <c r="M903">
        <v>91410</v>
      </c>
      <c r="N903">
        <v>91546</v>
      </c>
      <c r="O903" t="s">
        <v>1131</v>
      </c>
      <c r="P903">
        <v>91410</v>
      </c>
      <c r="Q903">
        <v>91546</v>
      </c>
    </row>
    <row r="904" spans="1:17">
      <c r="A904">
        <v>910807940</v>
      </c>
      <c r="B904">
        <v>910807304</v>
      </c>
      <c r="C904">
        <v>91</v>
      </c>
      <c r="D904" t="s">
        <v>1582</v>
      </c>
      <c r="E904" t="str">
        <f>Tableau13[[#This Row],[FINESS géo]]&amp;" "&amp;Tableau13[[#This Row],[Raison sociale FINESS]]</f>
        <v>910807940 SSIAD DOURDAN</v>
      </c>
      <c r="F904" t="s">
        <v>1499</v>
      </c>
      <c r="G904" t="s">
        <v>182</v>
      </c>
      <c r="H904" t="s">
        <v>1511</v>
      </c>
      <c r="I904">
        <v>55</v>
      </c>
      <c r="J904">
        <v>3</v>
      </c>
      <c r="K904">
        <v>0</v>
      </c>
      <c r="L904" t="s">
        <v>1132</v>
      </c>
      <c r="M904">
        <v>91410</v>
      </c>
      <c r="N904">
        <v>91547</v>
      </c>
      <c r="O904" t="s">
        <v>1132</v>
      </c>
      <c r="P904">
        <v>91410</v>
      </c>
      <c r="Q904">
        <v>91547</v>
      </c>
    </row>
    <row r="905" spans="1:17">
      <c r="A905">
        <v>910807940</v>
      </c>
      <c r="B905">
        <v>910807304</v>
      </c>
      <c r="C905">
        <v>91</v>
      </c>
      <c r="D905" t="s">
        <v>1582</v>
      </c>
      <c r="E905" t="str">
        <f>Tableau13[[#This Row],[FINESS géo]]&amp;" "&amp;Tableau13[[#This Row],[Raison sociale FINESS]]</f>
        <v>910807940 SSIAD DOURDAN</v>
      </c>
      <c r="F905" t="s">
        <v>1499</v>
      </c>
      <c r="G905" t="s">
        <v>182</v>
      </c>
      <c r="H905" t="s">
        <v>1511</v>
      </c>
      <c r="I905">
        <v>55</v>
      </c>
      <c r="J905">
        <v>3</v>
      </c>
      <c r="K905">
        <v>0</v>
      </c>
      <c r="L905" t="s">
        <v>1147</v>
      </c>
      <c r="M905">
        <v>91530</v>
      </c>
      <c r="N905">
        <v>91593</v>
      </c>
      <c r="O905" t="s">
        <v>1147</v>
      </c>
      <c r="P905">
        <v>91530</v>
      </c>
      <c r="Q905">
        <v>91593</v>
      </c>
    </row>
    <row r="906" spans="1:17">
      <c r="A906">
        <v>910811611</v>
      </c>
      <c r="B906">
        <v>910806611</v>
      </c>
      <c r="C906">
        <v>91</v>
      </c>
      <c r="D906" t="s">
        <v>1583</v>
      </c>
      <c r="E906" t="str">
        <f>Tableau13[[#This Row],[FINESS géo]]&amp;" "&amp;Tableau13[[#This Row],[Raison sociale FINESS]]</f>
        <v>910811611 SSIAD DRAVEIL</v>
      </c>
      <c r="F906" t="s">
        <v>1499</v>
      </c>
      <c r="G906" t="s">
        <v>182</v>
      </c>
      <c r="H906" t="s">
        <v>1511</v>
      </c>
      <c r="I906">
        <v>35</v>
      </c>
      <c r="J906">
        <v>0</v>
      </c>
      <c r="K906">
        <v>0</v>
      </c>
      <c r="L906" t="s">
        <v>1044</v>
      </c>
      <c r="M906">
        <v>91210</v>
      </c>
      <c r="N906">
        <v>91201</v>
      </c>
    </row>
    <row r="907" spans="1:17">
      <c r="A907">
        <v>910002344</v>
      </c>
      <c r="B907">
        <v>910002336</v>
      </c>
      <c r="C907">
        <v>91</v>
      </c>
      <c r="D907" t="s">
        <v>1584</v>
      </c>
      <c r="E907" t="str">
        <f>Tableau13[[#This Row],[FINESS géo]]&amp;" "&amp;Tableau13[[#This Row],[Raison sociale FINESS]]</f>
        <v>910002344 SSIAD ADMR SANTE PLUS</v>
      </c>
      <c r="F907" t="s">
        <v>1499</v>
      </c>
      <c r="G907" t="s">
        <v>182</v>
      </c>
      <c r="H907" t="s">
        <v>1500</v>
      </c>
      <c r="I907">
        <v>95</v>
      </c>
      <c r="J907">
        <v>5</v>
      </c>
      <c r="K907">
        <v>10</v>
      </c>
      <c r="L907" t="s">
        <v>1021</v>
      </c>
      <c r="M907">
        <v>91440</v>
      </c>
      <c r="N907">
        <v>91122</v>
      </c>
      <c r="O907" t="s">
        <v>1021</v>
      </c>
      <c r="P907">
        <v>91440</v>
      </c>
      <c r="Q907">
        <v>91122</v>
      </c>
    </row>
    <row r="908" spans="1:17">
      <c r="A908">
        <v>910002344</v>
      </c>
      <c r="B908">
        <v>910002336</v>
      </c>
      <c r="C908">
        <v>91</v>
      </c>
      <c r="D908" t="s">
        <v>1584</v>
      </c>
      <c r="E908" t="str">
        <f>Tableau13[[#This Row],[FINESS géo]]&amp;" "&amp;Tableau13[[#This Row],[Raison sociale FINESS]]</f>
        <v>910002344 SSIAD ADMR SANTE PLUS</v>
      </c>
      <c r="F908" t="s">
        <v>1499</v>
      </c>
      <c r="G908" t="s">
        <v>182</v>
      </c>
      <c r="H908" t="s">
        <v>1500</v>
      </c>
      <c r="I908">
        <v>95</v>
      </c>
      <c r="J908">
        <v>5</v>
      </c>
      <c r="K908">
        <v>10</v>
      </c>
      <c r="L908" t="s">
        <v>1061</v>
      </c>
      <c r="M908">
        <v>91190</v>
      </c>
      <c r="N908">
        <v>91272</v>
      </c>
      <c r="O908" t="s">
        <v>1061</v>
      </c>
      <c r="P908">
        <v>91190</v>
      </c>
      <c r="Q908">
        <v>91272</v>
      </c>
    </row>
    <row r="909" spans="1:17">
      <c r="A909">
        <v>910002344</v>
      </c>
      <c r="B909">
        <v>910002336</v>
      </c>
      <c r="C909">
        <v>91</v>
      </c>
      <c r="D909" t="s">
        <v>1584</v>
      </c>
      <c r="E909" t="str">
        <f>Tableau13[[#This Row],[FINESS géo]]&amp;" "&amp;Tableau13[[#This Row],[Raison sociale FINESS]]</f>
        <v>910002344 SSIAD ADMR SANTE PLUS</v>
      </c>
      <c r="F909" t="s">
        <v>1499</v>
      </c>
      <c r="G909" t="s">
        <v>182</v>
      </c>
      <c r="H909" t="s">
        <v>1500</v>
      </c>
      <c r="I909">
        <v>95</v>
      </c>
      <c r="J909">
        <v>5</v>
      </c>
      <c r="K909">
        <v>10</v>
      </c>
      <c r="L909" t="s">
        <v>1177</v>
      </c>
      <c r="M909">
        <v>91940</v>
      </c>
      <c r="N909">
        <v>91692</v>
      </c>
      <c r="O909" t="s">
        <v>1177</v>
      </c>
      <c r="P909">
        <v>91940</v>
      </c>
      <c r="Q909">
        <v>91692</v>
      </c>
    </row>
    <row r="910" spans="1:17">
      <c r="A910">
        <v>910002344</v>
      </c>
      <c r="B910">
        <v>910002336</v>
      </c>
      <c r="C910">
        <v>91</v>
      </c>
      <c r="D910" t="s">
        <v>1584</v>
      </c>
      <c r="E910" t="str">
        <f>Tableau13[[#This Row],[FINESS géo]]&amp;" "&amp;Tableau13[[#This Row],[Raison sociale FINESS]]</f>
        <v>910002344 SSIAD ADMR SANTE PLUS</v>
      </c>
      <c r="F910" t="s">
        <v>1499</v>
      </c>
      <c r="G910" t="s">
        <v>182</v>
      </c>
      <c r="H910" t="s">
        <v>1500</v>
      </c>
      <c r="I910">
        <v>95</v>
      </c>
      <c r="J910">
        <v>5</v>
      </c>
      <c r="K910">
        <v>10</v>
      </c>
      <c r="L910" t="s">
        <v>1111</v>
      </c>
      <c r="M910">
        <v>91400</v>
      </c>
      <c r="N910">
        <v>91471</v>
      </c>
      <c r="O910" t="s">
        <v>1111</v>
      </c>
      <c r="P910">
        <v>91400</v>
      </c>
      <c r="Q910">
        <v>91471</v>
      </c>
    </row>
    <row r="911" spans="1:17">
      <c r="A911">
        <v>910002344</v>
      </c>
      <c r="B911">
        <v>910002336</v>
      </c>
      <c r="C911">
        <v>91</v>
      </c>
      <c r="D911" t="s">
        <v>1584</v>
      </c>
      <c r="E911" t="str">
        <f>Tableau13[[#This Row],[FINESS géo]]&amp;" "&amp;Tableau13[[#This Row],[Raison sociale FINESS]]</f>
        <v>910002344 SSIAD ADMR SANTE PLUS</v>
      </c>
      <c r="F911" t="s">
        <v>1499</v>
      </c>
      <c r="G911" t="s">
        <v>182</v>
      </c>
      <c r="H911" t="s">
        <v>1500</v>
      </c>
      <c r="I911">
        <v>95</v>
      </c>
      <c r="J911">
        <v>5</v>
      </c>
      <c r="K911">
        <v>10</v>
      </c>
      <c r="L911" t="s">
        <v>1127</v>
      </c>
      <c r="M911">
        <v>91400</v>
      </c>
      <c r="N911">
        <v>91534</v>
      </c>
      <c r="O911" t="s">
        <v>1127</v>
      </c>
      <c r="P911">
        <v>91400</v>
      </c>
      <c r="Q911">
        <v>91534</v>
      </c>
    </row>
    <row r="912" spans="1:17">
      <c r="A912">
        <v>910002344</v>
      </c>
      <c r="B912">
        <v>910002336</v>
      </c>
      <c r="C912">
        <v>91</v>
      </c>
      <c r="D912" t="s">
        <v>1584</v>
      </c>
      <c r="E912" t="str">
        <f>Tableau13[[#This Row],[FINESS géo]]&amp;" "&amp;Tableau13[[#This Row],[Raison sociale FINESS]]</f>
        <v>910002344 SSIAD ADMR SANTE PLUS</v>
      </c>
      <c r="F912" t="s">
        <v>1499</v>
      </c>
      <c r="G912" t="s">
        <v>182</v>
      </c>
      <c r="H912" t="s">
        <v>1500</v>
      </c>
      <c r="I912">
        <v>95</v>
      </c>
      <c r="J912">
        <v>5</v>
      </c>
      <c r="K912">
        <v>10</v>
      </c>
      <c r="L912" t="s">
        <v>1128</v>
      </c>
      <c r="M912">
        <v>91190</v>
      </c>
      <c r="N912">
        <v>91538</v>
      </c>
      <c r="O912" t="s">
        <v>1128</v>
      </c>
      <c r="P912">
        <v>91190</v>
      </c>
      <c r="Q912">
        <v>91538</v>
      </c>
    </row>
    <row r="913" spans="1:17">
      <c r="A913">
        <v>910002344</v>
      </c>
      <c r="B913">
        <v>910002336</v>
      </c>
      <c r="C913">
        <v>91</v>
      </c>
      <c r="D913" t="s">
        <v>1584</v>
      </c>
      <c r="E913" t="str">
        <f>Tableau13[[#This Row],[FINESS géo]]&amp;" "&amp;Tableau13[[#This Row],[Raison sociale FINESS]]</f>
        <v>910002344 SSIAD ADMR SANTE PLUS</v>
      </c>
      <c r="F913" t="s">
        <v>1499</v>
      </c>
      <c r="G913" t="s">
        <v>182</v>
      </c>
      <c r="H913" t="s">
        <v>1500</v>
      </c>
      <c r="I913">
        <v>95</v>
      </c>
      <c r="J913">
        <v>5</v>
      </c>
      <c r="K913">
        <v>10</v>
      </c>
      <c r="L913" t="s">
        <v>1172</v>
      </c>
      <c r="M913">
        <v>91190</v>
      </c>
      <c r="N913">
        <v>91679</v>
      </c>
      <c r="O913" t="s">
        <v>1172</v>
      </c>
      <c r="P913">
        <v>91190</v>
      </c>
      <c r="Q913">
        <v>91679</v>
      </c>
    </row>
    <row r="914" spans="1:17">
      <c r="A914">
        <v>910814367</v>
      </c>
      <c r="B914">
        <v>910002039</v>
      </c>
      <c r="C914">
        <v>91</v>
      </c>
      <c r="D914" t="s">
        <v>1585</v>
      </c>
      <c r="E914" t="str">
        <f>Tableau13[[#This Row],[FINESS géo]]&amp;" "&amp;Tableau13[[#This Row],[Raison sociale FINESS]]</f>
        <v>910814367 SSIAD LIMOURS</v>
      </c>
      <c r="F914" t="s">
        <v>1499</v>
      </c>
      <c r="G914" t="s">
        <v>182</v>
      </c>
      <c r="H914" t="s">
        <v>1500</v>
      </c>
      <c r="I914">
        <v>102</v>
      </c>
      <c r="J914">
        <v>8</v>
      </c>
      <c r="K914">
        <v>0</v>
      </c>
      <c r="L914" t="s">
        <v>987</v>
      </c>
      <c r="M914">
        <v>91470</v>
      </c>
      <c r="N914">
        <v>91017</v>
      </c>
      <c r="O914" t="s">
        <v>987</v>
      </c>
      <c r="P914">
        <v>91470</v>
      </c>
      <c r="Q914">
        <v>91017</v>
      </c>
    </row>
    <row r="915" spans="1:17">
      <c r="A915">
        <v>910814367</v>
      </c>
      <c r="B915">
        <v>910002039</v>
      </c>
      <c r="C915">
        <v>91</v>
      </c>
      <c r="D915" t="s">
        <v>1585</v>
      </c>
      <c r="E915" t="str">
        <f>Tableau13[[#This Row],[FINESS géo]]&amp;" "&amp;Tableau13[[#This Row],[Raison sociale FINESS]]</f>
        <v>910814367 SSIAD LIMOURS</v>
      </c>
      <c r="F915" t="s">
        <v>1499</v>
      </c>
      <c r="G915" t="s">
        <v>182</v>
      </c>
      <c r="H915" t="s">
        <v>1500</v>
      </c>
      <c r="I915">
        <v>102</v>
      </c>
      <c r="J915">
        <v>8</v>
      </c>
      <c r="K915">
        <v>0</v>
      </c>
      <c r="L915" t="s">
        <v>1004</v>
      </c>
      <c r="M915">
        <v>91790</v>
      </c>
      <c r="N915">
        <v>91085</v>
      </c>
      <c r="O915" t="s">
        <v>1004</v>
      </c>
      <c r="P915">
        <v>91790</v>
      </c>
      <c r="Q915">
        <v>91085</v>
      </c>
    </row>
    <row r="916" spans="1:17">
      <c r="A916">
        <v>910814367</v>
      </c>
      <c r="B916">
        <v>910002039</v>
      </c>
      <c r="C916">
        <v>91</v>
      </c>
      <c r="D916" t="s">
        <v>1585</v>
      </c>
      <c r="E916" t="str">
        <f>Tableau13[[#This Row],[FINESS géo]]&amp;" "&amp;Tableau13[[#This Row],[Raison sociale FINESS]]</f>
        <v>910814367 SSIAD LIMOURS</v>
      </c>
      <c r="F916" t="s">
        <v>1499</v>
      </c>
      <c r="G916" t="s">
        <v>182</v>
      </c>
      <c r="H916" t="s">
        <v>1500</v>
      </c>
      <c r="I916">
        <v>102</v>
      </c>
      <c r="J916">
        <v>8</v>
      </c>
      <c r="K916">
        <v>0</v>
      </c>
      <c r="L916" t="s">
        <v>1003</v>
      </c>
      <c r="M916">
        <v>91870</v>
      </c>
      <c r="N916">
        <v>91081</v>
      </c>
      <c r="O916" t="s">
        <v>1003</v>
      </c>
      <c r="P916">
        <v>91870</v>
      </c>
      <c r="Q916">
        <v>91081</v>
      </c>
    </row>
    <row r="917" spans="1:17">
      <c r="A917">
        <v>910814367</v>
      </c>
      <c r="B917">
        <v>910002039</v>
      </c>
      <c r="C917">
        <v>91</v>
      </c>
      <c r="D917" t="s">
        <v>1585</v>
      </c>
      <c r="E917" t="str">
        <f>Tableau13[[#This Row],[FINESS géo]]&amp;" "&amp;Tableau13[[#This Row],[Raison sociale FINESS]]</f>
        <v>910814367 SSIAD LIMOURS</v>
      </c>
      <c r="F917" t="s">
        <v>1499</v>
      </c>
      <c r="G917" t="s">
        <v>182</v>
      </c>
      <c r="H917" t="s">
        <v>1500</v>
      </c>
      <c r="I917">
        <v>102</v>
      </c>
      <c r="J917">
        <v>8</v>
      </c>
      <c r="K917">
        <v>0</v>
      </c>
      <c r="L917" t="s">
        <v>1006</v>
      </c>
      <c r="M917">
        <v>91470</v>
      </c>
      <c r="N917">
        <v>91093</v>
      </c>
      <c r="O917" t="s">
        <v>1006</v>
      </c>
      <c r="P917">
        <v>91470</v>
      </c>
      <c r="Q917">
        <v>91093</v>
      </c>
    </row>
    <row r="918" spans="1:17">
      <c r="A918">
        <v>910814367</v>
      </c>
      <c r="B918">
        <v>910002039</v>
      </c>
      <c r="C918">
        <v>91</v>
      </c>
      <c r="D918" t="s">
        <v>1585</v>
      </c>
      <c r="E918" t="str">
        <f>Tableau13[[#This Row],[FINESS géo]]&amp;" "&amp;Tableau13[[#This Row],[Raison sociale FINESS]]</f>
        <v>910814367 SSIAD LIMOURS</v>
      </c>
      <c r="F918" t="s">
        <v>1499</v>
      </c>
      <c r="G918" t="s">
        <v>182</v>
      </c>
      <c r="H918" t="s">
        <v>1500</v>
      </c>
      <c r="I918">
        <v>102</v>
      </c>
      <c r="J918">
        <v>8</v>
      </c>
      <c r="K918">
        <v>0</v>
      </c>
      <c r="L918" t="s">
        <v>1013</v>
      </c>
      <c r="M918">
        <v>91650</v>
      </c>
      <c r="N918">
        <v>91105</v>
      </c>
      <c r="O918" t="s">
        <v>1013</v>
      </c>
      <c r="P918">
        <v>91650</v>
      </c>
      <c r="Q918">
        <v>91105</v>
      </c>
    </row>
    <row r="919" spans="1:17">
      <c r="A919">
        <v>910814367</v>
      </c>
      <c r="B919">
        <v>910002039</v>
      </c>
      <c r="C919">
        <v>91</v>
      </c>
      <c r="D919" t="s">
        <v>1585</v>
      </c>
      <c r="E919" t="str">
        <f>Tableau13[[#This Row],[FINESS géo]]&amp;" "&amp;Tableau13[[#This Row],[Raison sociale FINESS]]</f>
        <v>910814367 SSIAD LIMOURS</v>
      </c>
      <c r="F919" t="s">
        <v>1499</v>
      </c>
      <c r="G919" t="s">
        <v>182</v>
      </c>
      <c r="H919" t="s">
        <v>1500</v>
      </c>
      <c r="I919">
        <v>102</v>
      </c>
      <c r="J919">
        <v>8</v>
      </c>
      <c r="K919">
        <v>0</v>
      </c>
      <c r="L919" t="s">
        <v>1014</v>
      </c>
      <c r="M919">
        <v>91650</v>
      </c>
      <c r="N919">
        <v>91106</v>
      </c>
      <c r="O919" t="s">
        <v>1014</v>
      </c>
      <c r="P919">
        <v>91650</v>
      </c>
      <c r="Q919">
        <v>91106</v>
      </c>
    </row>
    <row r="920" spans="1:17">
      <c r="A920">
        <v>910814367</v>
      </c>
      <c r="B920">
        <v>910002039</v>
      </c>
      <c r="C920">
        <v>91</v>
      </c>
      <c r="D920" t="s">
        <v>1585</v>
      </c>
      <c r="E920" t="str">
        <f>Tableau13[[#This Row],[FINESS géo]]&amp;" "&amp;Tableau13[[#This Row],[Raison sociale FINESS]]</f>
        <v>910814367 SSIAD LIMOURS</v>
      </c>
      <c r="F920" t="s">
        <v>1499</v>
      </c>
      <c r="G920" t="s">
        <v>182</v>
      </c>
      <c r="H920" t="s">
        <v>1500</v>
      </c>
      <c r="I920">
        <v>102</v>
      </c>
      <c r="J920">
        <v>8</v>
      </c>
      <c r="K920">
        <v>0</v>
      </c>
      <c r="L920" t="s">
        <v>1016</v>
      </c>
      <c r="M920">
        <v>91640</v>
      </c>
      <c r="N920">
        <v>91111</v>
      </c>
      <c r="O920" t="s">
        <v>1016</v>
      </c>
      <c r="P920">
        <v>91640</v>
      </c>
      <c r="Q920">
        <v>91111</v>
      </c>
    </row>
    <row r="921" spans="1:17">
      <c r="A921">
        <v>910814367</v>
      </c>
      <c r="B921">
        <v>910002039</v>
      </c>
      <c r="C921">
        <v>91</v>
      </c>
      <c r="D921" t="s">
        <v>1585</v>
      </c>
      <c r="E921" t="str">
        <f>Tableau13[[#This Row],[FINESS géo]]&amp;" "&amp;Tableau13[[#This Row],[Raison sociale FINESS]]</f>
        <v>910814367 SSIAD LIMOURS</v>
      </c>
      <c r="F921" t="s">
        <v>1499</v>
      </c>
      <c r="G921" t="s">
        <v>182</v>
      </c>
      <c r="H921" t="s">
        <v>1500</v>
      </c>
      <c r="I921">
        <v>102</v>
      </c>
      <c r="J921">
        <v>8</v>
      </c>
      <c r="K921">
        <v>0</v>
      </c>
      <c r="L921" t="s">
        <v>1030</v>
      </c>
      <c r="M921">
        <v>91580</v>
      </c>
      <c r="N921">
        <v>91148</v>
      </c>
      <c r="O921" t="s">
        <v>1030</v>
      </c>
      <c r="P921">
        <v>91580</v>
      </c>
      <c r="Q921">
        <v>91148</v>
      </c>
    </row>
    <row r="922" spans="1:17">
      <c r="A922">
        <v>910814367</v>
      </c>
      <c r="B922">
        <v>910002039</v>
      </c>
      <c r="C922">
        <v>91</v>
      </c>
      <c r="D922" t="s">
        <v>1585</v>
      </c>
      <c r="E922" t="str">
        <f>Tableau13[[#This Row],[FINESS géo]]&amp;" "&amp;Tableau13[[#This Row],[Raison sociale FINESS]]</f>
        <v>910814367 SSIAD LIMOURS</v>
      </c>
      <c r="F922" t="s">
        <v>1499</v>
      </c>
      <c r="G922" t="s">
        <v>182</v>
      </c>
      <c r="H922" t="s">
        <v>1500</v>
      </c>
      <c r="I922">
        <v>102</v>
      </c>
      <c r="J922">
        <v>8</v>
      </c>
      <c r="K922">
        <v>0</v>
      </c>
      <c r="L922" t="s">
        <v>1039</v>
      </c>
      <c r="M922">
        <v>91680</v>
      </c>
      <c r="N922">
        <v>91186</v>
      </c>
      <c r="O922" t="s">
        <v>1039</v>
      </c>
      <c r="P922">
        <v>91680</v>
      </c>
      <c r="Q922">
        <v>91186</v>
      </c>
    </row>
    <row r="923" spans="1:17">
      <c r="A923">
        <v>910814367</v>
      </c>
      <c r="B923">
        <v>910002039</v>
      </c>
      <c r="C923">
        <v>91</v>
      </c>
      <c r="D923" t="s">
        <v>1585</v>
      </c>
      <c r="E923" t="str">
        <f>Tableau13[[#This Row],[FINESS géo]]&amp;" "&amp;Tableau13[[#This Row],[Raison sociale FINESS]]</f>
        <v>910814367 SSIAD LIMOURS</v>
      </c>
      <c r="F923" t="s">
        <v>1499</v>
      </c>
      <c r="G923" t="s">
        <v>182</v>
      </c>
      <c r="H923" t="s">
        <v>1500</v>
      </c>
      <c r="I923">
        <v>102</v>
      </c>
      <c r="J923">
        <v>8</v>
      </c>
      <c r="K923">
        <v>0</v>
      </c>
      <c r="L923" t="s">
        <v>1051</v>
      </c>
      <c r="M923">
        <v>91580</v>
      </c>
      <c r="N923">
        <v>91226</v>
      </c>
      <c r="O923" t="s">
        <v>1051</v>
      </c>
      <c r="P923">
        <v>91580</v>
      </c>
      <c r="Q923">
        <v>91226</v>
      </c>
    </row>
    <row r="924" spans="1:17">
      <c r="A924">
        <v>910814367</v>
      </c>
      <c r="B924">
        <v>910002039</v>
      </c>
      <c r="C924">
        <v>91</v>
      </c>
      <c r="D924" t="s">
        <v>1585</v>
      </c>
      <c r="E924" t="str">
        <f>Tableau13[[#This Row],[FINESS géo]]&amp;" "&amp;Tableau13[[#This Row],[Raison sociale FINESS]]</f>
        <v>910814367 SSIAD LIMOURS</v>
      </c>
      <c r="F924" t="s">
        <v>1499</v>
      </c>
      <c r="G924" t="s">
        <v>182</v>
      </c>
      <c r="H924" t="s">
        <v>1500</v>
      </c>
      <c r="I924">
        <v>102</v>
      </c>
      <c r="J924">
        <v>8</v>
      </c>
      <c r="K924">
        <v>0</v>
      </c>
      <c r="L924" t="s">
        <v>1056</v>
      </c>
      <c r="M924">
        <v>91640</v>
      </c>
      <c r="N924">
        <v>91243</v>
      </c>
      <c r="O924" t="s">
        <v>1056</v>
      </c>
      <c r="P924">
        <v>91640</v>
      </c>
      <c r="Q924">
        <v>91243</v>
      </c>
    </row>
    <row r="925" spans="1:17">
      <c r="A925">
        <v>910814367</v>
      </c>
      <c r="B925">
        <v>910002039</v>
      </c>
      <c r="C925">
        <v>91</v>
      </c>
      <c r="D925" t="s">
        <v>1585</v>
      </c>
      <c r="E925" t="str">
        <f>Tableau13[[#This Row],[FINESS géo]]&amp;" "&amp;Tableau13[[#This Row],[Raison sociale FINESS]]</f>
        <v>910814367 SSIAD LIMOURS</v>
      </c>
      <c r="F925" t="s">
        <v>1499</v>
      </c>
      <c r="G925" t="s">
        <v>182</v>
      </c>
      <c r="H925" t="s">
        <v>1500</v>
      </c>
      <c r="I925">
        <v>102</v>
      </c>
      <c r="J925">
        <v>8</v>
      </c>
      <c r="K925">
        <v>0</v>
      </c>
      <c r="L925" t="s">
        <v>1060</v>
      </c>
      <c r="M925">
        <v>91470</v>
      </c>
      <c r="N925">
        <v>91249</v>
      </c>
      <c r="O925" t="s">
        <v>1060</v>
      </c>
      <c r="P925">
        <v>91470</v>
      </c>
      <c r="Q925">
        <v>91249</v>
      </c>
    </row>
    <row r="926" spans="1:17">
      <c r="A926">
        <v>910814367</v>
      </c>
      <c r="B926">
        <v>910002039</v>
      </c>
      <c r="C926">
        <v>91</v>
      </c>
      <c r="D926" t="s">
        <v>1585</v>
      </c>
      <c r="E926" t="str">
        <f>Tableau13[[#This Row],[FINESS géo]]&amp;" "&amp;Tableau13[[#This Row],[Raison sociale FINESS]]</f>
        <v>910814367 SSIAD LIMOURS</v>
      </c>
      <c r="F926" t="s">
        <v>1499</v>
      </c>
      <c r="G926" t="s">
        <v>182</v>
      </c>
      <c r="H926" t="s">
        <v>1500</v>
      </c>
      <c r="I926">
        <v>102</v>
      </c>
      <c r="J926">
        <v>8</v>
      </c>
      <c r="K926">
        <v>0</v>
      </c>
      <c r="L926" t="s">
        <v>1063</v>
      </c>
      <c r="M926">
        <v>91400</v>
      </c>
      <c r="N926">
        <v>91274</v>
      </c>
      <c r="O926" t="s">
        <v>1063</v>
      </c>
      <c r="P926">
        <v>91400</v>
      </c>
      <c r="Q926">
        <v>91274</v>
      </c>
    </row>
    <row r="927" spans="1:17">
      <c r="A927">
        <v>910814367</v>
      </c>
      <c r="B927">
        <v>910002039</v>
      </c>
      <c r="C927">
        <v>91</v>
      </c>
      <c r="D927" t="s">
        <v>1585</v>
      </c>
      <c r="E927" t="str">
        <f>Tableau13[[#This Row],[FINESS géo]]&amp;" "&amp;Tableau13[[#This Row],[Raison sociale FINESS]]</f>
        <v>910814367 SSIAD LIMOURS</v>
      </c>
      <c r="F927" t="s">
        <v>1499</v>
      </c>
      <c r="G927" t="s">
        <v>182</v>
      </c>
      <c r="H927" t="s">
        <v>1500</v>
      </c>
      <c r="I927">
        <v>102</v>
      </c>
      <c r="J927">
        <v>8</v>
      </c>
      <c r="K927">
        <v>0</v>
      </c>
      <c r="L927" t="s">
        <v>1073</v>
      </c>
      <c r="M927">
        <v>91640</v>
      </c>
      <c r="N927">
        <v>91319</v>
      </c>
      <c r="O927" t="s">
        <v>1073</v>
      </c>
      <c r="P927">
        <v>91640</v>
      </c>
      <c r="Q927">
        <v>91319</v>
      </c>
    </row>
    <row r="928" spans="1:17">
      <c r="A928">
        <v>910814367</v>
      </c>
      <c r="B928">
        <v>910002039</v>
      </c>
      <c r="C928">
        <v>91</v>
      </c>
      <c r="D928" t="s">
        <v>1585</v>
      </c>
      <c r="E928" t="str">
        <f>Tableau13[[#This Row],[FINESS géo]]&amp;" "&amp;Tableau13[[#This Row],[Raison sociale FINESS]]</f>
        <v>910814367 SSIAD LIMOURS</v>
      </c>
      <c r="F928" t="s">
        <v>1499</v>
      </c>
      <c r="G928" t="s">
        <v>182</v>
      </c>
      <c r="H928" t="s">
        <v>1500</v>
      </c>
      <c r="I928">
        <v>102</v>
      </c>
      <c r="J928">
        <v>8</v>
      </c>
      <c r="K928">
        <v>0</v>
      </c>
      <c r="L928" t="s">
        <v>1095</v>
      </c>
      <c r="M928">
        <v>91470</v>
      </c>
      <c r="N928">
        <v>91411</v>
      </c>
      <c r="O928" t="s">
        <v>1095</v>
      </c>
      <c r="P928">
        <v>91470</v>
      </c>
      <c r="Q928">
        <v>91411</v>
      </c>
    </row>
    <row r="929" spans="1:17">
      <c r="A929">
        <v>910814367</v>
      </c>
      <c r="B929">
        <v>910002039</v>
      </c>
      <c r="C929">
        <v>91</v>
      </c>
      <c r="D929" t="s">
        <v>1585</v>
      </c>
      <c r="E929" t="str">
        <f>Tableau13[[#This Row],[FINESS géo]]&amp;" "&amp;Tableau13[[#This Row],[Raison sociale FINESS]]</f>
        <v>910814367 SSIAD LIMOURS</v>
      </c>
      <c r="F929" t="s">
        <v>1499</v>
      </c>
      <c r="G929" t="s">
        <v>182</v>
      </c>
      <c r="H929" t="s">
        <v>1500</v>
      </c>
      <c r="I929">
        <v>102</v>
      </c>
      <c r="J929">
        <v>8</v>
      </c>
      <c r="K929">
        <v>0</v>
      </c>
      <c r="L929" t="s">
        <v>1078</v>
      </c>
      <c r="M929">
        <v>91470</v>
      </c>
      <c r="N929">
        <v>91338</v>
      </c>
      <c r="O929" t="s">
        <v>1078</v>
      </c>
      <c r="P929">
        <v>91470</v>
      </c>
      <c r="Q929">
        <v>91338</v>
      </c>
    </row>
    <row r="930" spans="1:17">
      <c r="A930">
        <v>910814367</v>
      </c>
      <c r="B930">
        <v>910002039</v>
      </c>
      <c r="C930">
        <v>91</v>
      </c>
      <c r="D930" t="s">
        <v>1585</v>
      </c>
      <c r="E930" t="str">
        <f>Tableau13[[#This Row],[FINESS géo]]&amp;" "&amp;Tableau13[[#This Row],[Raison sociale FINESS]]</f>
        <v>910814367 SSIAD LIMOURS</v>
      </c>
      <c r="F930" t="s">
        <v>1499</v>
      </c>
      <c r="G930" t="s">
        <v>182</v>
      </c>
      <c r="H930" t="s">
        <v>1500</v>
      </c>
      <c r="I930">
        <v>102</v>
      </c>
      <c r="J930">
        <v>8</v>
      </c>
      <c r="K930">
        <v>0</v>
      </c>
      <c r="L930" t="s">
        <v>1088</v>
      </c>
      <c r="M930">
        <v>91730</v>
      </c>
      <c r="N930">
        <v>91378</v>
      </c>
      <c r="O930" t="s">
        <v>1088</v>
      </c>
      <c r="P930">
        <v>91730</v>
      </c>
      <c r="Q930">
        <v>91378</v>
      </c>
    </row>
    <row r="931" spans="1:17">
      <c r="A931">
        <v>910814367</v>
      </c>
      <c r="B931">
        <v>910002039</v>
      </c>
      <c r="C931">
        <v>91</v>
      </c>
      <c r="D931" t="s">
        <v>1585</v>
      </c>
      <c r="E931" t="str">
        <f>Tableau13[[#This Row],[FINESS géo]]&amp;" "&amp;Tableau13[[#This Row],[Raison sociale FINESS]]</f>
        <v>910814367 SSIAD LIMOURS</v>
      </c>
      <c r="F931" t="s">
        <v>1499</v>
      </c>
      <c r="G931" t="s">
        <v>182</v>
      </c>
      <c r="H931" t="s">
        <v>1500</v>
      </c>
      <c r="I931">
        <v>102</v>
      </c>
      <c r="J931">
        <v>8</v>
      </c>
      <c r="K931">
        <v>0</v>
      </c>
      <c r="L931" t="s">
        <v>1115</v>
      </c>
      <c r="M931">
        <v>91470</v>
      </c>
      <c r="N931">
        <v>91482</v>
      </c>
      <c r="O931" t="s">
        <v>1115</v>
      </c>
      <c r="P931">
        <v>91470</v>
      </c>
      <c r="Q931">
        <v>91482</v>
      </c>
    </row>
    <row r="932" spans="1:17">
      <c r="A932">
        <v>910814367</v>
      </c>
      <c r="B932">
        <v>910002039</v>
      </c>
      <c r="C932">
        <v>91</v>
      </c>
      <c r="D932" t="s">
        <v>1585</v>
      </c>
      <c r="E932" t="str">
        <f>Tableau13[[#This Row],[FINESS géo]]&amp;" "&amp;Tableau13[[#This Row],[Raison sociale FINESS]]</f>
        <v>910814367 SSIAD LIMOURS</v>
      </c>
      <c r="F932" t="s">
        <v>1499</v>
      </c>
      <c r="G932" t="s">
        <v>182</v>
      </c>
      <c r="H932" t="s">
        <v>1500</v>
      </c>
      <c r="I932">
        <v>102</v>
      </c>
      <c r="J932">
        <v>8</v>
      </c>
      <c r="K932">
        <v>0</v>
      </c>
      <c r="L932" t="s">
        <v>1129</v>
      </c>
      <c r="M932">
        <v>91530</v>
      </c>
      <c r="N932">
        <v>91540</v>
      </c>
      <c r="O932" t="s">
        <v>1129</v>
      </c>
      <c r="P932">
        <v>91530</v>
      </c>
      <c r="Q932">
        <v>91540</v>
      </c>
    </row>
    <row r="933" spans="1:17">
      <c r="A933">
        <v>910814367</v>
      </c>
      <c r="B933">
        <v>910002039</v>
      </c>
      <c r="C933">
        <v>91</v>
      </c>
      <c r="D933" t="s">
        <v>1585</v>
      </c>
      <c r="E933" t="str">
        <f>Tableau13[[#This Row],[FINESS géo]]&amp;" "&amp;Tableau13[[#This Row],[Raison sociale FINESS]]</f>
        <v>910814367 SSIAD LIMOURS</v>
      </c>
      <c r="F933" t="s">
        <v>1499</v>
      </c>
      <c r="G933" t="s">
        <v>182</v>
      </c>
      <c r="H933" t="s">
        <v>1500</v>
      </c>
      <c r="I933">
        <v>102</v>
      </c>
      <c r="J933">
        <v>8</v>
      </c>
      <c r="K933">
        <v>0</v>
      </c>
      <c r="L933" t="s">
        <v>1137</v>
      </c>
      <c r="M933">
        <v>91940</v>
      </c>
      <c r="N933">
        <v>91560</v>
      </c>
      <c r="O933" t="s">
        <v>1137</v>
      </c>
      <c r="P933">
        <v>91940</v>
      </c>
      <c r="Q933">
        <v>91560</v>
      </c>
    </row>
    <row r="934" spans="1:17">
      <c r="A934">
        <v>910814367</v>
      </c>
      <c r="B934">
        <v>910002039</v>
      </c>
      <c r="C934">
        <v>91</v>
      </c>
      <c r="D934" t="s">
        <v>1585</v>
      </c>
      <c r="E934" t="str">
        <f>Tableau13[[#This Row],[FINESS géo]]&amp;" "&amp;Tableau13[[#This Row],[Raison sociale FINESS]]</f>
        <v>910814367 SSIAD LIMOURS</v>
      </c>
      <c r="F934" t="s">
        <v>1499</v>
      </c>
      <c r="G934" t="s">
        <v>182</v>
      </c>
      <c r="H934" t="s">
        <v>1500</v>
      </c>
      <c r="I934">
        <v>102</v>
      </c>
      <c r="J934">
        <v>8</v>
      </c>
      <c r="K934">
        <v>0</v>
      </c>
      <c r="L934" t="s">
        <v>1138</v>
      </c>
      <c r="M934">
        <v>91530</v>
      </c>
      <c r="N934">
        <v>91568</v>
      </c>
      <c r="O934" t="s">
        <v>1138</v>
      </c>
      <c r="P934">
        <v>91530</v>
      </c>
      <c r="Q934">
        <v>91568</v>
      </c>
    </row>
    <row r="935" spans="1:17">
      <c r="A935">
        <v>910814367</v>
      </c>
      <c r="B935">
        <v>910002039</v>
      </c>
      <c r="C935">
        <v>91</v>
      </c>
      <c r="D935" t="s">
        <v>1585</v>
      </c>
      <c r="E935" t="str">
        <f>Tableau13[[#This Row],[FINESS géo]]&amp;" "&amp;Tableau13[[#This Row],[Raison sociale FINESS]]</f>
        <v>910814367 SSIAD LIMOURS</v>
      </c>
      <c r="F935" t="s">
        <v>1499</v>
      </c>
      <c r="G935" t="s">
        <v>182</v>
      </c>
      <c r="H935" t="s">
        <v>1500</v>
      </c>
      <c r="I935">
        <v>102</v>
      </c>
      <c r="J935">
        <v>8</v>
      </c>
      <c r="K935">
        <v>0</v>
      </c>
      <c r="L935" t="s">
        <v>1142</v>
      </c>
      <c r="M935">
        <v>91910</v>
      </c>
      <c r="N935">
        <v>91578</v>
      </c>
      <c r="O935" t="s">
        <v>1142</v>
      </c>
      <c r="P935">
        <v>91910</v>
      </c>
      <c r="Q935">
        <v>91578</v>
      </c>
    </row>
    <row r="936" spans="1:17">
      <c r="A936">
        <v>910814367</v>
      </c>
      <c r="B936">
        <v>910002039</v>
      </c>
      <c r="C936">
        <v>91</v>
      </c>
      <c r="D936" t="s">
        <v>1585</v>
      </c>
      <c r="E936" t="str">
        <f>Tableau13[[#This Row],[FINESS géo]]&amp;" "&amp;Tableau13[[#This Row],[Raison sociale FINESS]]</f>
        <v>910814367 SSIAD LIMOURS</v>
      </c>
      <c r="F936" t="s">
        <v>1499</v>
      </c>
      <c r="G936" t="s">
        <v>182</v>
      </c>
      <c r="H936" t="s">
        <v>1500</v>
      </c>
      <c r="I936">
        <v>102</v>
      </c>
      <c r="J936">
        <v>8</v>
      </c>
      <c r="K936">
        <v>0</v>
      </c>
      <c r="L936" t="s">
        <v>1150</v>
      </c>
      <c r="M936">
        <v>91580</v>
      </c>
      <c r="N936">
        <v>91602</v>
      </c>
      <c r="O936" t="s">
        <v>1150</v>
      </c>
      <c r="P936">
        <v>91580</v>
      </c>
      <c r="Q936">
        <v>91602</v>
      </c>
    </row>
    <row r="937" spans="1:17">
      <c r="A937">
        <v>910814367</v>
      </c>
      <c r="B937">
        <v>910002039</v>
      </c>
      <c r="C937">
        <v>91</v>
      </c>
      <c r="D937" t="s">
        <v>1585</v>
      </c>
      <c r="E937" t="str">
        <f>Tableau13[[#This Row],[FINESS géo]]&amp;" "&amp;Tableau13[[#This Row],[Raison sociale FINESS]]</f>
        <v>910814367 SSIAD LIMOURS</v>
      </c>
      <c r="F937" t="s">
        <v>1499</v>
      </c>
      <c r="G937" t="s">
        <v>182</v>
      </c>
      <c r="H937" t="s">
        <v>1500</v>
      </c>
      <c r="I937">
        <v>102</v>
      </c>
      <c r="J937">
        <v>8</v>
      </c>
      <c r="K937">
        <v>0</v>
      </c>
      <c r="L937" t="s">
        <v>1144</v>
      </c>
      <c r="M937">
        <v>91650</v>
      </c>
      <c r="N937">
        <v>91581</v>
      </c>
      <c r="O937" t="s">
        <v>1144</v>
      </c>
      <c r="P937">
        <v>91650</v>
      </c>
      <c r="Q937">
        <v>91581</v>
      </c>
    </row>
    <row r="938" spans="1:17">
      <c r="A938">
        <v>910814367</v>
      </c>
      <c r="B938">
        <v>910002039</v>
      </c>
      <c r="C938">
        <v>91</v>
      </c>
      <c r="D938" t="s">
        <v>1585</v>
      </c>
      <c r="E938" t="str">
        <f>Tableau13[[#This Row],[FINESS géo]]&amp;" "&amp;Tableau13[[#This Row],[Raison sociale FINESS]]</f>
        <v>910814367 SSIAD LIMOURS</v>
      </c>
      <c r="F938" t="s">
        <v>1499</v>
      </c>
      <c r="G938" t="s">
        <v>182</v>
      </c>
      <c r="H938" t="s">
        <v>1500</v>
      </c>
      <c r="I938">
        <v>102</v>
      </c>
      <c r="J938">
        <v>8</v>
      </c>
      <c r="K938">
        <v>0</v>
      </c>
      <c r="L938" t="s">
        <v>1157</v>
      </c>
      <c r="M938">
        <v>91640</v>
      </c>
      <c r="N938">
        <v>91634</v>
      </c>
      <c r="O938" t="s">
        <v>1157</v>
      </c>
      <c r="P938">
        <v>91640</v>
      </c>
      <c r="Q938">
        <v>91634</v>
      </c>
    </row>
    <row r="939" spans="1:17">
      <c r="A939">
        <v>910814367</v>
      </c>
      <c r="B939">
        <v>910002039</v>
      </c>
      <c r="C939">
        <v>91</v>
      </c>
      <c r="D939" t="s">
        <v>1585</v>
      </c>
      <c r="E939" t="str">
        <f>Tableau13[[#This Row],[FINESS géo]]&amp;" "&amp;Tableau13[[#This Row],[Raison sociale FINESS]]</f>
        <v>910814367 SSIAD LIMOURS</v>
      </c>
      <c r="F939" t="s">
        <v>1499</v>
      </c>
      <c r="G939" t="s">
        <v>182</v>
      </c>
      <c r="H939" t="s">
        <v>1500</v>
      </c>
      <c r="I939">
        <v>102</v>
      </c>
      <c r="J939">
        <v>8</v>
      </c>
      <c r="K939">
        <v>0</v>
      </c>
      <c r="L939" t="s">
        <v>1167</v>
      </c>
      <c r="M939">
        <v>91580</v>
      </c>
      <c r="N939">
        <v>91662</v>
      </c>
      <c r="O939" t="s">
        <v>1167</v>
      </c>
      <c r="P939">
        <v>91580</v>
      </c>
      <c r="Q939">
        <v>91662</v>
      </c>
    </row>
    <row r="940" spans="1:17">
      <c r="A940">
        <v>910814367</v>
      </c>
      <c r="B940">
        <v>910002039</v>
      </c>
      <c r="C940">
        <v>91</v>
      </c>
      <c r="D940" t="s">
        <v>1585</v>
      </c>
      <c r="E940" t="str">
        <f>Tableau13[[#This Row],[FINESS géo]]&amp;" "&amp;Tableau13[[#This Row],[Raison sociale FINESS]]</f>
        <v>910814367 SSIAD LIMOURS</v>
      </c>
      <c r="F940" t="s">
        <v>1499</v>
      </c>
      <c r="G940" t="s">
        <v>182</v>
      </c>
      <c r="H940" t="s">
        <v>1500</v>
      </c>
      <c r="I940">
        <v>102</v>
      </c>
      <c r="J940">
        <v>8</v>
      </c>
      <c r="K940">
        <v>0</v>
      </c>
      <c r="L940" t="s">
        <v>1064</v>
      </c>
      <c r="M940">
        <v>91940</v>
      </c>
      <c r="N940">
        <v>91275</v>
      </c>
      <c r="O940" t="s">
        <v>1064</v>
      </c>
      <c r="P940">
        <v>91940</v>
      </c>
      <c r="Q940">
        <v>91275</v>
      </c>
    </row>
    <row r="941" spans="1:17">
      <c r="A941">
        <v>910808641</v>
      </c>
      <c r="B941">
        <v>910808856</v>
      </c>
      <c r="C941">
        <v>91</v>
      </c>
      <c r="D941" t="s">
        <v>1586</v>
      </c>
      <c r="E941" t="str">
        <f>Tableau13[[#This Row],[FINESS géo]]&amp;" "&amp;Tableau13[[#This Row],[Raison sociale FINESS]]</f>
        <v>910808641 SPASAD MONTGERON</v>
      </c>
      <c r="F941" t="s">
        <v>1502</v>
      </c>
      <c r="G941" t="s">
        <v>182</v>
      </c>
      <c r="H941" t="s">
        <v>1500</v>
      </c>
      <c r="I941">
        <v>90</v>
      </c>
      <c r="J941">
        <v>6</v>
      </c>
      <c r="K941">
        <v>0</v>
      </c>
      <c r="L941" t="s">
        <v>1040</v>
      </c>
      <c r="M941">
        <v>91560</v>
      </c>
      <c r="N941">
        <v>91191</v>
      </c>
      <c r="O941" t="s">
        <v>1040</v>
      </c>
      <c r="P941">
        <v>91560</v>
      </c>
      <c r="Q941">
        <v>91191</v>
      </c>
    </row>
    <row r="942" spans="1:17">
      <c r="A942">
        <v>910808641</v>
      </c>
      <c r="B942">
        <v>910808856</v>
      </c>
      <c r="C942">
        <v>91</v>
      </c>
      <c r="D942" t="s">
        <v>1586</v>
      </c>
      <c r="E942" t="str">
        <f>Tableau13[[#This Row],[FINESS géo]]&amp;" "&amp;Tableau13[[#This Row],[Raison sociale FINESS]]</f>
        <v>910808641 SPASAD MONTGERON</v>
      </c>
      <c r="F942" t="s">
        <v>1502</v>
      </c>
      <c r="G942" t="s">
        <v>182</v>
      </c>
      <c r="H942" t="s">
        <v>1500</v>
      </c>
      <c r="I942">
        <v>90</v>
      </c>
      <c r="J942">
        <v>6</v>
      </c>
      <c r="K942">
        <v>0</v>
      </c>
      <c r="L942" t="s">
        <v>1098</v>
      </c>
      <c r="M942">
        <v>91230</v>
      </c>
      <c r="N942">
        <v>91421</v>
      </c>
      <c r="O942" t="s">
        <v>1098</v>
      </c>
      <c r="P942">
        <v>91230</v>
      </c>
      <c r="Q942">
        <v>91421</v>
      </c>
    </row>
    <row r="943" spans="1:17">
      <c r="A943">
        <v>910808641</v>
      </c>
      <c r="B943">
        <v>910808856</v>
      </c>
      <c r="C943">
        <v>91</v>
      </c>
      <c r="D943" t="s">
        <v>1586</v>
      </c>
      <c r="E943" t="str">
        <f>Tableau13[[#This Row],[FINESS géo]]&amp;" "&amp;Tableau13[[#This Row],[Raison sociale FINESS]]</f>
        <v>910808641 SPASAD MONTGERON</v>
      </c>
      <c r="F943" t="s">
        <v>1502</v>
      </c>
      <c r="G943" t="s">
        <v>182</v>
      </c>
      <c r="H943" t="s">
        <v>1500</v>
      </c>
      <c r="I943">
        <v>90</v>
      </c>
      <c r="J943">
        <v>6</v>
      </c>
      <c r="K943">
        <v>0</v>
      </c>
      <c r="L943" t="s">
        <v>1164</v>
      </c>
      <c r="M943">
        <v>91270</v>
      </c>
      <c r="N943">
        <v>91657</v>
      </c>
      <c r="O943" t="s">
        <v>1164</v>
      </c>
      <c r="P943">
        <v>91270</v>
      </c>
      <c r="Q943">
        <v>91657</v>
      </c>
    </row>
    <row r="944" spans="1:17">
      <c r="A944">
        <v>910808641</v>
      </c>
      <c r="B944">
        <v>910808856</v>
      </c>
      <c r="C944">
        <v>91</v>
      </c>
      <c r="D944" t="s">
        <v>1586</v>
      </c>
      <c r="E944" t="str">
        <f>Tableau13[[#This Row],[FINESS géo]]&amp;" "&amp;Tableau13[[#This Row],[Raison sociale FINESS]]</f>
        <v>910808641 SPASAD MONTGERON</v>
      </c>
      <c r="F944" t="s">
        <v>1502</v>
      </c>
      <c r="G944" t="s">
        <v>182</v>
      </c>
      <c r="H944" t="s">
        <v>1500</v>
      </c>
      <c r="I944">
        <v>90</v>
      </c>
      <c r="J944">
        <v>6</v>
      </c>
      <c r="K944">
        <v>0</v>
      </c>
      <c r="L944" t="s">
        <v>1176</v>
      </c>
      <c r="M944">
        <v>91330</v>
      </c>
      <c r="N944">
        <v>91691</v>
      </c>
      <c r="O944" t="s">
        <v>1176</v>
      </c>
      <c r="P944">
        <v>91330</v>
      </c>
      <c r="Q944">
        <v>91691</v>
      </c>
    </row>
    <row r="945" spans="1:17">
      <c r="A945">
        <v>910018290</v>
      </c>
      <c r="B945">
        <v>910018282</v>
      </c>
      <c r="C945">
        <v>91</v>
      </c>
      <c r="D945" t="s">
        <v>1587</v>
      </c>
      <c r="E945" t="str">
        <f>Tableau13[[#This Row],[FINESS géo]]&amp;" "&amp;Tableau13[[#This Row],[Raison sociale FINESS]]</f>
        <v>910018290 SSIAD TRIADE 91 PALAISEAU</v>
      </c>
      <c r="F945" t="s">
        <v>1499</v>
      </c>
      <c r="G945" t="s">
        <v>182</v>
      </c>
      <c r="H945" t="s">
        <v>1500</v>
      </c>
      <c r="I945">
        <v>107</v>
      </c>
      <c r="J945">
        <v>6</v>
      </c>
      <c r="K945">
        <v>10</v>
      </c>
      <c r="L945" t="s">
        <v>1087</v>
      </c>
      <c r="M945">
        <v>91300</v>
      </c>
      <c r="N945">
        <v>91377</v>
      </c>
      <c r="O945" t="s">
        <v>1087</v>
      </c>
      <c r="P945">
        <v>91300</v>
      </c>
      <c r="Q945">
        <v>91377</v>
      </c>
    </row>
    <row r="946" spans="1:17">
      <c r="A946">
        <v>910018290</v>
      </c>
      <c r="B946">
        <v>910018282</v>
      </c>
      <c r="C946">
        <v>91</v>
      </c>
      <c r="D946" t="s">
        <v>1587</v>
      </c>
      <c r="E946" t="str">
        <f>Tableau13[[#This Row],[FINESS géo]]&amp;" "&amp;Tableau13[[#This Row],[Raison sociale FINESS]]</f>
        <v>910018290 SSIAD TRIADE 91 PALAISEAU</v>
      </c>
      <c r="F946" t="s">
        <v>1499</v>
      </c>
      <c r="G946" t="s">
        <v>182</v>
      </c>
      <c r="H946" t="s">
        <v>1500</v>
      </c>
      <c r="I946">
        <v>107</v>
      </c>
      <c r="J946">
        <v>6</v>
      </c>
      <c r="K946">
        <v>10</v>
      </c>
      <c r="L946" t="s">
        <v>1113</v>
      </c>
      <c r="M946">
        <v>91120</v>
      </c>
      <c r="N946">
        <v>91477</v>
      </c>
      <c r="O946" t="s">
        <v>1113</v>
      </c>
      <c r="P946">
        <v>91120</v>
      </c>
      <c r="Q946">
        <v>91477</v>
      </c>
    </row>
    <row r="947" spans="1:17">
      <c r="A947">
        <v>910018290</v>
      </c>
      <c r="B947">
        <v>910018282</v>
      </c>
      <c r="C947">
        <v>91</v>
      </c>
      <c r="D947" t="s">
        <v>1587</v>
      </c>
      <c r="E947" t="str">
        <f>Tableau13[[#This Row],[FINESS géo]]&amp;" "&amp;Tableau13[[#This Row],[Raison sociale FINESS]]</f>
        <v>910018290 SSIAD TRIADE 91 PALAISEAU</v>
      </c>
      <c r="F947" t="s">
        <v>1499</v>
      </c>
      <c r="G947" t="s">
        <v>182</v>
      </c>
      <c r="H947" t="s">
        <v>1500</v>
      </c>
      <c r="I947">
        <v>107</v>
      </c>
      <c r="J947">
        <v>6</v>
      </c>
      <c r="K947">
        <v>10</v>
      </c>
      <c r="L947" t="s">
        <v>1166</v>
      </c>
      <c r="M947">
        <v>91140</v>
      </c>
      <c r="N947">
        <v>91661</v>
      </c>
      <c r="O947" t="s">
        <v>1166</v>
      </c>
      <c r="P947">
        <v>91140</v>
      </c>
      <c r="Q947">
        <v>91661</v>
      </c>
    </row>
    <row r="948" spans="1:17">
      <c r="A948">
        <v>910018290</v>
      </c>
      <c r="B948">
        <v>910018282</v>
      </c>
      <c r="C948">
        <v>91</v>
      </c>
      <c r="D948" t="s">
        <v>1587</v>
      </c>
      <c r="E948" t="str">
        <f>Tableau13[[#This Row],[FINESS géo]]&amp;" "&amp;Tableau13[[#This Row],[Raison sociale FINESS]]</f>
        <v>910018290 SSIAD TRIADE 91 PALAISEAU</v>
      </c>
      <c r="F948" t="s">
        <v>1499</v>
      </c>
      <c r="G948" t="s">
        <v>182</v>
      </c>
      <c r="H948" t="s">
        <v>1500</v>
      </c>
      <c r="I948">
        <v>107</v>
      </c>
      <c r="J948">
        <v>6</v>
      </c>
      <c r="K948">
        <v>10</v>
      </c>
      <c r="L948" t="s">
        <v>1169</v>
      </c>
      <c r="M948">
        <v>91140</v>
      </c>
      <c r="N948">
        <v>91666</v>
      </c>
      <c r="O948" t="s">
        <v>1169</v>
      </c>
      <c r="P948">
        <v>91140</v>
      </c>
      <c r="Q948">
        <v>91666</v>
      </c>
    </row>
    <row r="949" spans="1:17">
      <c r="A949">
        <v>910018290</v>
      </c>
      <c r="B949">
        <v>910018282</v>
      </c>
      <c r="C949">
        <v>91</v>
      </c>
      <c r="D949" t="s">
        <v>1587</v>
      </c>
      <c r="E949" t="str">
        <f>Tableau13[[#This Row],[FINESS géo]]&amp;" "&amp;Tableau13[[#This Row],[Raison sociale FINESS]]</f>
        <v>910018290 SSIAD TRIADE 91 PALAISEAU</v>
      </c>
      <c r="F949" t="s">
        <v>1499</v>
      </c>
      <c r="G949" t="s">
        <v>182</v>
      </c>
      <c r="H949" t="s">
        <v>1500</v>
      </c>
      <c r="I949">
        <v>107</v>
      </c>
      <c r="J949">
        <v>6</v>
      </c>
      <c r="K949">
        <v>10</v>
      </c>
      <c r="L949" t="s">
        <v>1158</v>
      </c>
      <c r="M949">
        <v>91430</v>
      </c>
      <c r="N949">
        <v>91635</v>
      </c>
      <c r="O949" t="s">
        <v>1158</v>
      </c>
      <c r="P949">
        <v>91430</v>
      </c>
      <c r="Q949">
        <v>91635</v>
      </c>
    </row>
    <row r="950" spans="1:17">
      <c r="A950">
        <v>910018290</v>
      </c>
      <c r="B950">
        <v>910018282</v>
      </c>
      <c r="C950">
        <v>91</v>
      </c>
      <c r="D950" t="s">
        <v>1587</v>
      </c>
      <c r="E950" t="str">
        <f>Tableau13[[#This Row],[FINESS géo]]&amp;" "&amp;Tableau13[[#This Row],[Raison sociale FINESS]]</f>
        <v>910018290 SSIAD TRIADE 91 PALAISEAU</v>
      </c>
      <c r="F950" t="s">
        <v>1499</v>
      </c>
      <c r="G950" t="s">
        <v>182</v>
      </c>
      <c r="H950" t="s">
        <v>1500</v>
      </c>
      <c r="I950">
        <v>107</v>
      </c>
      <c r="J950">
        <v>6</v>
      </c>
      <c r="K950">
        <v>10</v>
      </c>
      <c r="L950" t="s">
        <v>1160</v>
      </c>
      <c r="M950">
        <v>91370</v>
      </c>
      <c r="N950">
        <v>91645</v>
      </c>
      <c r="O950" t="s">
        <v>1160</v>
      </c>
      <c r="P950">
        <v>91370</v>
      </c>
      <c r="Q950">
        <v>91645</v>
      </c>
    </row>
    <row r="951" spans="1:17">
      <c r="A951">
        <v>910018290</v>
      </c>
      <c r="B951">
        <v>910018282</v>
      </c>
      <c r="C951">
        <v>91</v>
      </c>
      <c r="D951" t="s">
        <v>1587</v>
      </c>
      <c r="E951" t="str">
        <f>Tableau13[[#This Row],[FINESS géo]]&amp;" "&amp;Tableau13[[#This Row],[Raison sociale FINESS]]</f>
        <v>910018290 SSIAD TRIADE 91 PALAISEAU</v>
      </c>
      <c r="F951" t="s">
        <v>1499</v>
      </c>
      <c r="G951" t="s">
        <v>182</v>
      </c>
      <c r="H951" t="s">
        <v>1500</v>
      </c>
      <c r="I951">
        <v>107</v>
      </c>
      <c r="J951">
        <v>6</v>
      </c>
      <c r="K951">
        <v>10</v>
      </c>
      <c r="L951" t="s">
        <v>1070</v>
      </c>
      <c r="M951">
        <v>91430</v>
      </c>
      <c r="N951">
        <v>91312</v>
      </c>
      <c r="O951" t="s">
        <v>1070</v>
      </c>
      <c r="P951">
        <v>91430</v>
      </c>
      <c r="Q951">
        <v>91312</v>
      </c>
    </row>
    <row r="952" spans="1:17">
      <c r="A952">
        <v>910018290</v>
      </c>
      <c r="B952">
        <v>910018282</v>
      </c>
      <c r="C952">
        <v>91</v>
      </c>
      <c r="D952" t="s">
        <v>1587</v>
      </c>
      <c r="E952" t="str">
        <f>Tableau13[[#This Row],[FINESS géo]]&amp;" "&amp;Tableau13[[#This Row],[Raison sociale FINESS]]</f>
        <v>910018290 SSIAD TRIADE 91 PALAISEAU</v>
      </c>
      <c r="F952" t="s">
        <v>1499</v>
      </c>
      <c r="G952" t="s">
        <v>182</v>
      </c>
      <c r="H952" t="s">
        <v>1500</v>
      </c>
      <c r="I952">
        <v>107</v>
      </c>
      <c r="J952">
        <v>6</v>
      </c>
      <c r="K952">
        <v>10</v>
      </c>
      <c r="L952" t="s">
        <v>998</v>
      </c>
      <c r="M952">
        <v>91570</v>
      </c>
      <c r="N952">
        <v>91064</v>
      </c>
      <c r="O952" t="s">
        <v>998</v>
      </c>
      <c r="P952">
        <v>91570</v>
      </c>
      <c r="Q952">
        <v>91064</v>
      </c>
    </row>
    <row r="953" spans="1:17">
      <c r="A953">
        <v>910807916</v>
      </c>
      <c r="B953">
        <v>910807551</v>
      </c>
      <c r="C953">
        <v>91</v>
      </c>
      <c r="D953" t="s">
        <v>1588</v>
      </c>
      <c r="E953" t="str">
        <f>Tableau13[[#This Row],[FINESS géo]]&amp;" "&amp;Tableau13[[#This Row],[Raison sociale FINESS]]</f>
        <v>910807916 SSIAD RIS ORANGIS</v>
      </c>
      <c r="F953" t="s">
        <v>1499</v>
      </c>
      <c r="G953" t="s">
        <v>182</v>
      </c>
      <c r="H953" t="s">
        <v>1511</v>
      </c>
      <c r="I953">
        <v>30</v>
      </c>
      <c r="J953">
        <v>2</v>
      </c>
      <c r="K953">
        <v>0</v>
      </c>
      <c r="L953" t="s">
        <v>1123</v>
      </c>
      <c r="M953">
        <v>91130</v>
      </c>
      <c r="N953">
        <v>91521</v>
      </c>
      <c r="O953" t="s">
        <v>1123</v>
      </c>
      <c r="P953">
        <v>91130</v>
      </c>
      <c r="Q953">
        <v>91521</v>
      </c>
    </row>
    <row r="954" spans="1:17">
      <c r="A954">
        <v>910002849</v>
      </c>
      <c r="B954">
        <v>910019157</v>
      </c>
      <c r="C954">
        <v>91</v>
      </c>
      <c r="D954" t="s">
        <v>1589</v>
      </c>
      <c r="E954" t="str">
        <f>Tableau13[[#This Row],[FINESS géo]]&amp;" "&amp;Tableau13[[#This Row],[Raison sociale FINESS]]</f>
        <v>910002849 SSIAD ADMR TROIS RIVIERES</v>
      </c>
      <c r="F954" t="s">
        <v>1499</v>
      </c>
      <c r="G954" t="s">
        <v>182</v>
      </c>
      <c r="H954" t="s">
        <v>1500</v>
      </c>
      <c r="I954">
        <v>125</v>
      </c>
      <c r="J954">
        <v>5</v>
      </c>
      <c r="K954">
        <v>20</v>
      </c>
      <c r="L954" t="s">
        <v>985</v>
      </c>
      <c r="M954">
        <v>91150</v>
      </c>
      <c r="N954">
        <v>91001</v>
      </c>
      <c r="O954" t="s">
        <v>985</v>
      </c>
      <c r="P954">
        <v>91150</v>
      </c>
      <c r="Q954">
        <v>91001</v>
      </c>
    </row>
    <row r="955" spans="1:17">
      <c r="A955">
        <v>910002849</v>
      </c>
      <c r="B955">
        <v>910019157</v>
      </c>
      <c r="C955">
        <v>91</v>
      </c>
      <c r="D955" t="s">
        <v>1589</v>
      </c>
      <c r="E955" t="str">
        <f>Tableau13[[#This Row],[FINESS géo]]&amp;" "&amp;Tableau13[[#This Row],[Raison sociale FINESS]]</f>
        <v>910002849 SSIAD ADMR TROIS RIVIERES</v>
      </c>
      <c r="F955" t="s">
        <v>1499</v>
      </c>
      <c r="G955" t="s">
        <v>182</v>
      </c>
      <c r="H955" t="s">
        <v>1500</v>
      </c>
      <c r="I955">
        <v>125</v>
      </c>
      <c r="J955">
        <v>5</v>
      </c>
      <c r="K955">
        <v>20</v>
      </c>
      <c r="L955" t="s">
        <v>986</v>
      </c>
      <c r="M955">
        <v>91670</v>
      </c>
      <c r="N955">
        <v>91016</v>
      </c>
      <c r="O955" t="s">
        <v>986</v>
      </c>
      <c r="P955">
        <v>91670</v>
      </c>
      <c r="Q955">
        <v>91016</v>
      </c>
    </row>
    <row r="956" spans="1:17">
      <c r="A956">
        <v>910002849</v>
      </c>
      <c r="B956">
        <v>910019157</v>
      </c>
      <c r="C956">
        <v>91</v>
      </c>
      <c r="D956" t="s">
        <v>1589</v>
      </c>
      <c r="E956" t="str">
        <f>Tableau13[[#This Row],[FINESS géo]]&amp;" "&amp;Tableau13[[#This Row],[Raison sociale FINESS]]</f>
        <v>910002849 SSIAD ADMR TROIS RIVIERES</v>
      </c>
      <c r="F956" t="s">
        <v>1499</v>
      </c>
      <c r="G956" t="s">
        <v>182</v>
      </c>
      <c r="H956" t="s">
        <v>1500</v>
      </c>
      <c r="I956">
        <v>125</v>
      </c>
      <c r="J956">
        <v>5</v>
      </c>
      <c r="K956">
        <v>20</v>
      </c>
      <c r="L956" t="s">
        <v>989</v>
      </c>
      <c r="M956">
        <v>91690</v>
      </c>
      <c r="N956">
        <v>91022</v>
      </c>
      <c r="O956" t="s">
        <v>989</v>
      </c>
      <c r="P956">
        <v>91690</v>
      </c>
      <c r="Q956">
        <v>91022</v>
      </c>
    </row>
    <row r="957" spans="1:17">
      <c r="A957">
        <v>910002849</v>
      </c>
      <c r="B957">
        <v>910019157</v>
      </c>
      <c r="C957">
        <v>91</v>
      </c>
      <c r="D957" t="s">
        <v>1589</v>
      </c>
      <c r="E957" t="str">
        <f>Tableau13[[#This Row],[FINESS géo]]&amp;" "&amp;Tableau13[[#This Row],[Raison sociale FINESS]]</f>
        <v>910002849 SSIAD ADMR TROIS RIVIERES</v>
      </c>
      <c r="F957" t="s">
        <v>1499</v>
      </c>
      <c r="G957" t="s">
        <v>182</v>
      </c>
      <c r="H957" t="s">
        <v>1500</v>
      </c>
      <c r="I957">
        <v>125</v>
      </c>
      <c r="J957">
        <v>5</v>
      </c>
      <c r="K957">
        <v>20</v>
      </c>
      <c r="L957" t="s">
        <v>1000</v>
      </c>
      <c r="M957">
        <v>91150</v>
      </c>
      <c r="N957">
        <v>91075</v>
      </c>
      <c r="O957" t="s">
        <v>1000</v>
      </c>
      <c r="P957">
        <v>91150</v>
      </c>
      <c r="Q957">
        <v>91075</v>
      </c>
    </row>
    <row r="958" spans="1:17">
      <c r="A958">
        <v>910002849</v>
      </c>
      <c r="B958">
        <v>910019157</v>
      </c>
      <c r="C958">
        <v>91</v>
      </c>
      <c r="D958" t="s">
        <v>1589</v>
      </c>
      <c r="E958" t="str">
        <f>Tableau13[[#This Row],[FINESS géo]]&amp;" "&amp;Tableau13[[#This Row],[Raison sociale FINESS]]</f>
        <v>910002849 SSIAD ADMR TROIS RIVIERES</v>
      </c>
      <c r="F958" t="s">
        <v>1499</v>
      </c>
      <c r="G958" t="s">
        <v>182</v>
      </c>
      <c r="H958" t="s">
        <v>1500</v>
      </c>
      <c r="I958">
        <v>125</v>
      </c>
      <c r="J958">
        <v>5</v>
      </c>
      <c r="K958">
        <v>20</v>
      </c>
      <c r="L958" t="s">
        <v>1001</v>
      </c>
      <c r="M958">
        <v>91690</v>
      </c>
      <c r="N958">
        <v>91079</v>
      </c>
      <c r="O958" t="s">
        <v>1001</v>
      </c>
      <c r="P958">
        <v>91690</v>
      </c>
      <c r="Q958">
        <v>91079</v>
      </c>
    </row>
    <row r="959" spans="1:17">
      <c r="A959">
        <v>910002849</v>
      </c>
      <c r="B959">
        <v>910019157</v>
      </c>
      <c r="C959">
        <v>91</v>
      </c>
      <c r="D959" t="s">
        <v>1589</v>
      </c>
      <c r="E959" t="str">
        <f>Tableau13[[#This Row],[FINESS géo]]&amp;" "&amp;Tableau13[[#This Row],[Raison sociale FINESS]]</f>
        <v>910002849 SSIAD ADMR TROIS RIVIERES</v>
      </c>
      <c r="F959" t="s">
        <v>1499</v>
      </c>
      <c r="G959" t="s">
        <v>182</v>
      </c>
      <c r="H959" t="s">
        <v>1500</v>
      </c>
      <c r="I959">
        <v>125</v>
      </c>
      <c r="J959">
        <v>5</v>
      </c>
      <c r="K959">
        <v>20</v>
      </c>
      <c r="L959" t="s">
        <v>1009</v>
      </c>
      <c r="M959">
        <v>91150</v>
      </c>
      <c r="N959">
        <v>91098</v>
      </c>
      <c r="O959" t="s">
        <v>1009</v>
      </c>
      <c r="P959">
        <v>91150</v>
      </c>
      <c r="Q959">
        <v>91098</v>
      </c>
    </row>
    <row r="960" spans="1:17">
      <c r="A960">
        <v>910002849</v>
      </c>
      <c r="B960">
        <v>910019157</v>
      </c>
      <c r="C960">
        <v>91</v>
      </c>
      <c r="D960" t="s">
        <v>1589</v>
      </c>
      <c r="E960" t="str">
        <f>Tableau13[[#This Row],[FINESS géo]]&amp;" "&amp;Tableau13[[#This Row],[Raison sociale FINESS]]</f>
        <v>910002849 SSIAD ADMR TROIS RIVIERES</v>
      </c>
      <c r="F960" t="s">
        <v>1499</v>
      </c>
      <c r="G960" t="s">
        <v>182</v>
      </c>
      <c r="H960" t="s">
        <v>1500</v>
      </c>
      <c r="I960">
        <v>125</v>
      </c>
      <c r="J960">
        <v>5</v>
      </c>
      <c r="K960">
        <v>20</v>
      </c>
      <c r="L960" t="s">
        <v>1011</v>
      </c>
      <c r="M960">
        <v>91880</v>
      </c>
      <c r="N960">
        <v>91100</v>
      </c>
      <c r="O960" t="s">
        <v>1011</v>
      </c>
      <c r="P960">
        <v>91880</v>
      </c>
      <c r="Q960">
        <v>91100</v>
      </c>
    </row>
    <row r="961" spans="1:17">
      <c r="A961">
        <v>910002849</v>
      </c>
      <c r="B961">
        <v>910019157</v>
      </c>
      <c r="C961">
        <v>91</v>
      </c>
      <c r="D961" t="s">
        <v>1589</v>
      </c>
      <c r="E961" t="str">
        <f>Tableau13[[#This Row],[FINESS géo]]&amp;" "&amp;Tableau13[[#This Row],[Raison sociale FINESS]]</f>
        <v>910002849 SSIAD ADMR TROIS RIVIERES</v>
      </c>
      <c r="F961" t="s">
        <v>1499</v>
      </c>
      <c r="G961" t="s">
        <v>182</v>
      </c>
      <c r="H961" t="s">
        <v>1500</v>
      </c>
      <c r="I961">
        <v>125</v>
      </c>
      <c r="J961">
        <v>5</v>
      </c>
      <c r="K961">
        <v>20</v>
      </c>
      <c r="L961" t="s">
        <v>254</v>
      </c>
      <c r="M961">
        <v>91150</v>
      </c>
      <c r="N961">
        <v>91067</v>
      </c>
      <c r="O961" t="s">
        <v>254</v>
      </c>
      <c r="P961">
        <v>91150</v>
      </c>
      <c r="Q961">
        <v>91067</v>
      </c>
    </row>
    <row r="962" spans="1:17">
      <c r="A962">
        <v>910002849</v>
      </c>
      <c r="B962">
        <v>910019157</v>
      </c>
      <c r="C962">
        <v>91</v>
      </c>
      <c r="D962" t="s">
        <v>1589</v>
      </c>
      <c r="E962" t="str">
        <f>Tableau13[[#This Row],[FINESS géo]]&amp;" "&amp;Tableau13[[#This Row],[Raison sociale FINESS]]</f>
        <v>910002849 SSIAD ADMR TROIS RIVIERES</v>
      </c>
      <c r="F962" t="s">
        <v>1499</v>
      </c>
      <c r="G962" t="s">
        <v>182</v>
      </c>
      <c r="H962" t="s">
        <v>1500</v>
      </c>
      <c r="I962">
        <v>125</v>
      </c>
      <c r="J962">
        <v>5</v>
      </c>
      <c r="K962">
        <v>20</v>
      </c>
      <c r="L962" t="s">
        <v>1015</v>
      </c>
      <c r="M962">
        <v>91150</v>
      </c>
      <c r="N962">
        <v>91109</v>
      </c>
      <c r="O962" t="s">
        <v>1015</v>
      </c>
      <c r="P962">
        <v>91150</v>
      </c>
      <c r="Q962">
        <v>91109</v>
      </c>
    </row>
    <row r="963" spans="1:17">
      <c r="A963">
        <v>910002849</v>
      </c>
      <c r="B963">
        <v>910019157</v>
      </c>
      <c r="C963">
        <v>91</v>
      </c>
      <c r="D963" t="s">
        <v>1589</v>
      </c>
      <c r="E963" t="str">
        <f>Tableau13[[#This Row],[FINESS géo]]&amp;" "&amp;Tableau13[[#This Row],[Raison sociale FINESS]]</f>
        <v>910002849 SSIAD ADMR TROIS RIVIERES</v>
      </c>
      <c r="F963" t="s">
        <v>1499</v>
      </c>
      <c r="G963" t="s">
        <v>182</v>
      </c>
      <c r="H963" t="s">
        <v>1500</v>
      </c>
      <c r="I963">
        <v>125</v>
      </c>
      <c r="J963">
        <v>5</v>
      </c>
      <c r="K963">
        <v>20</v>
      </c>
      <c r="L963" t="s">
        <v>1017</v>
      </c>
      <c r="M963">
        <v>91150</v>
      </c>
      <c r="N963">
        <v>91112</v>
      </c>
      <c r="O963" t="s">
        <v>1017</v>
      </c>
      <c r="P963">
        <v>91150</v>
      </c>
      <c r="Q963">
        <v>91112</v>
      </c>
    </row>
    <row r="964" spans="1:17">
      <c r="A964">
        <v>910002849</v>
      </c>
      <c r="B964">
        <v>910019157</v>
      </c>
      <c r="C964">
        <v>91</v>
      </c>
      <c r="D964" t="s">
        <v>1589</v>
      </c>
      <c r="E964" t="str">
        <f>Tableau13[[#This Row],[FINESS géo]]&amp;" "&amp;Tableau13[[#This Row],[Raison sociale FINESS]]</f>
        <v>910002849 SSIAD ADMR TROIS RIVIERES</v>
      </c>
      <c r="F964" t="s">
        <v>1499</v>
      </c>
      <c r="G964" t="s">
        <v>182</v>
      </c>
      <c r="H964" t="s">
        <v>1500</v>
      </c>
      <c r="I964">
        <v>125</v>
      </c>
      <c r="J964">
        <v>5</v>
      </c>
      <c r="K964">
        <v>20</v>
      </c>
      <c r="L964" t="s">
        <v>1023</v>
      </c>
      <c r="M964">
        <v>91780</v>
      </c>
      <c r="N964">
        <v>91130</v>
      </c>
      <c r="O964" t="s">
        <v>1023</v>
      </c>
      <c r="P964">
        <v>91780</v>
      </c>
      <c r="Q964">
        <v>91130</v>
      </c>
    </row>
    <row r="965" spans="1:17">
      <c r="A965">
        <v>910002849</v>
      </c>
      <c r="B965">
        <v>910019157</v>
      </c>
      <c r="C965">
        <v>91</v>
      </c>
      <c r="D965" t="s">
        <v>1589</v>
      </c>
      <c r="E965" t="str">
        <f>Tableau13[[#This Row],[FINESS géo]]&amp;" "&amp;Tableau13[[#This Row],[Raison sociale FINESS]]</f>
        <v>910002849 SSIAD ADMR TROIS RIVIERES</v>
      </c>
      <c r="F965" t="s">
        <v>1499</v>
      </c>
      <c r="G965" t="s">
        <v>182</v>
      </c>
      <c r="H965" t="s">
        <v>1500</v>
      </c>
      <c r="I965">
        <v>125</v>
      </c>
      <c r="J965">
        <v>5</v>
      </c>
      <c r="K965">
        <v>20</v>
      </c>
      <c r="L965" t="s">
        <v>1024</v>
      </c>
      <c r="M965">
        <v>91740</v>
      </c>
      <c r="N965">
        <v>91131</v>
      </c>
      <c r="O965" t="s">
        <v>1024</v>
      </c>
      <c r="P965">
        <v>91740</v>
      </c>
      <c r="Q965">
        <v>91131</v>
      </c>
    </row>
    <row r="966" spans="1:17">
      <c r="A966">
        <v>910002849</v>
      </c>
      <c r="B966">
        <v>910019157</v>
      </c>
      <c r="C966">
        <v>91</v>
      </c>
      <c r="D966" t="s">
        <v>1589</v>
      </c>
      <c r="E966" t="str">
        <f>Tableau13[[#This Row],[FINESS géo]]&amp;" "&amp;Tableau13[[#This Row],[Raison sociale FINESS]]</f>
        <v>910002849 SSIAD ADMR TROIS RIVIERES</v>
      </c>
      <c r="F966" t="s">
        <v>1499</v>
      </c>
      <c r="G966" t="s">
        <v>182</v>
      </c>
      <c r="H966" t="s">
        <v>1500</v>
      </c>
      <c r="I966">
        <v>125</v>
      </c>
      <c r="J966">
        <v>5</v>
      </c>
      <c r="K966">
        <v>20</v>
      </c>
      <c r="L966" t="s">
        <v>1028</v>
      </c>
      <c r="M966">
        <v>91150</v>
      </c>
      <c r="N966">
        <v>91137</v>
      </c>
      <c r="O966" t="s">
        <v>1028</v>
      </c>
      <c r="P966">
        <v>91150</v>
      </c>
      <c r="Q966">
        <v>91137</v>
      </c>
    </row>
    <row r="967" spans="1:17">
      <c r="A967">
        <v>910002849</v>
      </c>
      <c r="B967">
        <v>910019157</v>
      </c>
      <c r="C967">
        <v>91</v>
      </c>
      <c r="D967" t="s">
        <v>1589</v>
      </c>
      <c r="E967" t="str">
        <f>Tableau13[[#This Row],[FINESS géo]]&amp;" "&amp;Tableau13[[#This Row],[Raison sociale FINESS]]</f>
        <v>910002849 SSIAD ADMR TROIS RIVIERES</v>
      </c>
      <c r="F967" t="s">
        <v>1499</v>
      </c>
      <c r="G967" t="s">
        <v>182</v>
      </c>
      <c r="H967" t="s">
        <v>1500</v>
      </c>
      <c r="I967">
        <v>125</v>
      </c>
      <c r="J967">
        <v>5</v>
      </c>
      <c r="K967">
        <v>20</v>
      </c>
      <c r="L967" t="s">
        <v>1151</v>
      </c>
      <c r="M967">
        <v>91740</v>
      </c>
      <c r="N967">
        <v>91613</v>
      </c>
      <c r="O967" t="s">
        <v>1151</v>
      </c>
      <c r="P967">
        <v>91740</v>
      </c>
      <c r="Q967">
        <v>91613</v>
      </c>
    </row>
    <row r="968" spans="1:17">
      <c r="A968">
        <v>910002849</v>
      </c>
      <c r="B968">
        <v>910019157</v>
      </c>
      <c r="C968">
        <v>91</v>
      </c>
      <c r="D968" t="s">
        <v>1589</v>
      </c>
      <c r="E968" t="str">
        <f>Tableau13[[#This Row],[FINESS géo]]&amp;" "&amp;Tableau13[[#This Row],[Raison sociale FINESS]]</f>
        <v>910002849 SSIAD ADMR TROIS RIVIERES</v>
      </c>
      <c r="F968" t="s">
        <v>1499</v>
      </c>
      <c r="G968" t="s">
        <v>182</v>
      </c>
      <c r="H968" t="s">
        <v>1500</v>
      </c>
      <c r="I968">
        <v>125</v>
      </c>
      <c r="J968">
        <v>5</v>
      </c>
      <c r="K968">
        <v>20</v>
      </c>
      <c r="L968" t="s">
        <v>1049</v>
      </c>
      <c r="M968">
        <v>91150</v>
      </c>
      <c r="N968">
        <v>91223</v>
      </c>
      <c r="O968" t="s">
        <v>1049</v>
      </c>
      <c r="P968">
        <v>91150</v>
      </c>
      <c r="Q968">
        <v>91223</v>
      </c>
    </row>
    <row r="969" spans="1:17">
      <c r="A969">
        <v>910002849</v>
      </c>
      <c r="B969">
        <v>910019157</v>
      </c>
      <c r="C969">
        <v>91</v>
      </c>
      <c r="D969" t="s">
        <v>1589</v>
      </c>
      <c r="E969" t="str">
        <f>Tableau13[[#This Row],[FINESS géo]]&amp;" "&amp;Tableau13[[#This Row],[Raison sociale FINESS]]</f>
        <v>910002849 SSIAD ADMR TROIS RIVIERES</v>
      </c>
      <c r="F969" t="s">
        <v>1499</v>
      </c>
      <c r="G969" t="s">
        <v>182</v>
      </c>
      <c r="H969" t="s">
        <v>1500</v>
      </c>
      <c r="I969">
        <v>125</v>
      </c>
      <c r="J969">
        <v>5</v>
      </c>
      <c r="K969">
        <v>20</v>
      </c>
      <c r="L969" t="s">
        <v>1055</v>
      </c>
      <c r="M969">
        <v>91690</v>
      </c>
      <c r="N969">
        <v>91240</v>
      </c>
      <c r="O969" t="s">
        <v>1055</v>
      </c>
      <c r="P969">
        <v>91690</v>
      </c>
      <c r="Q969">
        <v>91240</v>
      </c>
    </row>
    <row r="970" spans="1:17">
      <c r="A970">
        <v>910002849</v>
      </c>
      <c r="B970">
        <v>910019157</v>
      </c>
      <c r="C970">
        <v>91</v>
      </c>
      <c r="D970" t="s">
        <v>1589</v>
      </c>
      <c r="E970" t="str">
        <f>Tableau13[[#This Row],[FINESS géo]]&amp;" "&amp;Tableau13[[#This Row],[Raison sociale FINESS]]</f>
        <v>910002849 SSIAD ADMR TROIS RIVIERES</v>
      </c>
      <c r="F970" t="s">
        <v>1499</v>
      </c>
      <c r="G970" t="s">
        <v>182</v>
      </c>
      <c r="H970" t="s">
        <v>1500</v>
      </c>
      <c r="I970">
        <v>125</v>
      </c>
      <c r="J970">
        <v>5</v>
      </c>
      <c r="K970">
        <v>20</v>
      </c>
      <c r="L970" t="s">
        <v>1069</v>
      </c>
      <c r="M970">
        <v>91690</v>
      </c>
      <c r="N970">
        <v>91294</v>
      </c>
      <c r="O970" t="s">
        <v>1069</v>
      </c>
      <c r="P970">
        <v>91690</v>
      </c>
      <c r="Q970">
        <v>91294</v>
      </c>
    </row>
    <row r="971" spans="1:17">
      <c r="A971">
        <v>910002849</v>
      </c>
      <c r="B971">
        <v>910019157</v>
      </c>
      <c r="C971">
        <v>91</v>
      </c>
      <c r="D971" t="s">
        <v>1589</v>
      </c>
      <c r="E971" t="str">
        <f>Tableau13[[#This Row],[FINESS géo]]&amp;" "&amp;Tableau13[[#This Row],[Raison sociale FINESS]]</f>
        <v>910002849 SSIAD ADMR TROIS RIVIERES</v>
      </c>
      <c r="F971" t="s">
        <v>1499</v>
      </c>
      <c r="G971" t="s">
        <v>182</v>
      </c>
      <c r="H971" t="s">
        <v>1500</v>
      </c>
      <c r="I971">
        <v>125</v>
      </c>
      <c r="J971">
        <v>5</v>
      </c>
      <c r="K971">
        <v>20</v>
      </c>
      <c r="L971" t="s">
        <v>1059</v>
      </c>
      <c r="M971">
        <v>91150</v>
      </c>
      <c r="N971">
        <v>91248</v>
      </c>
      <c r="O971" t="s">
        <v>1059</v>
      </c>
      <c r="P971">
        <v>91150</v>
      </c>
      <c r="Q971">
        <v>91248</v>
      </c>
    </row>
    <row r="972" spans="1:17">
      <c r="A972">
        <v>910002849</v>
      </c>
      <c r="B972">
        <v>910019157</v>
      </c>
      <c r="C972">
        <v>91</v>
      </c>
      <c r="D972" t="s">
        <v>1589</v>
      </c>
      <c r="E972" t="str">
        <f>Tableau13[[#This Row],[FINESS géo]]&amp;" "&amp;Tableau13[[#This Row],[Raison sociale FINESS]]</f>
        <v>910002849 SSIAD ADMR TROIS RIVIERES</v>
      </c>
      <c r="F972" t="s">
        <v>1499</v>
      </c>
      <c r="G972" t="s">
        <v>182</v>
      </c>
      <c r="H972" t="s">
        <v>1500</v>
      </c>
      <c r="I972">
        <v>125</v>
      </c>
      <c r="J972">
        <v>5</v>
      </c>
      <c r="K972">
        <v>20</v>
      </c>
      <c r="L972" t="s">
        <v>1085</v>
      </c>
      <c r="M972">
        <v>91150</v>
      </c>
      <c r="N972">
        <v>91374</v>
      </c>
      <c r="O972" t="s">
        <v>1085</v>
      </c>
      <c r="P972">
        <v>91150</v>
      </c>
      <c r="Q972">
        <v>91374</v>
      </c>
    </row>
    <row r="973" spans="1:17">
      <c r="A973">
        <v>910002849</v>
      </c>
      <c r="B973">
        <v>910019157</v>
      </c>
      <c r="C973">
        <v>91</v>
      </c>
      <c r="D973" t="s">
        <v>1589</v>
      </c>
      <c r="E973" t="str">
        <f>Tableau13[[#This Row],[FINESS géo]]&amp;" "&amp;Tableau13[[#This Row],[Raison sociale FINESS]]</f>
        <v>910002849 SSIAD ADMR TROIS RIVIERES</v>
      </c>
      <c r="F973" t="s">
        <v>1499</v>
      </c>
      <c r="G973" t="s">
        <v>182</v>
      </c>
      <c r="H973" t="s">
        <v>1500</v>
      </c>
      <c r="I973">
        <v>125</v>
      </c>
      <c r="J973">
        <v>5</v>
      </c>
      <c r="K973">
        <v>20</v>
      </c>
      <c r="L973" t="s">
        <v>1090</v>
      </c>
      <c r="M973">
        <v>91660</v>
      </c>
      <c r="N973">
        <v>91390</v>
      </c>
      <c r="O973" t="s">
        <v>1090</v>
      </c>
      <c r="P973">
        <v>91660</v>
      </c>
      <c r="Q973">
        <v>91390</v>
      </c>
    </row>
    <row r="974" spans="1:17">
      <c r="A974">
        <v>910002849</v>
      </c>
      <c r="B974">
        <v>910019157</v>
      </c>
      <c r="C974">
        <v>91</v>
      </c>
      <c r="D974" t="s">
        <v>1589</v>
      </c>
      <c r="E974" t="str">
        <f>Tableau13[[#This Row],[FINESS géo]]&amp;" "&amp;Tableau13[[#This Row],[Raison sociale FINESS]]</f>
        <v>910002849 SSIAD ADMR TROIS RIVIERES</v>
      </c>
      <c r="F974" t="s">
        <v>1499</v>
      </c>
      <c r="G974" t="s">
        <v>182</v>
      </c>
      <c r="H974" t="s">
        <v>1500</v>
      </c>
      <c r="I974">
        <v>125</v>
      </c>
      <c r="J974">
        <v>5</v>
      </c>
      <c r="K974">
        <v>20</v>
      </c>
      <c r="L974" t="s">
        <v>1092</v>
      </c>
      <c r="M974">
        <v>91150</v>
      </c>
      <c r="N974">
        <v>91399</v>
      </c>
      <c r="O974" t="s">
        <v>1092</v>
      </c>
      <c r="P974">
        <v>91150</v>
      </c>
      <c r="Q974">
        <v>91399</v>
      </c>
    </row>
    <row r="975" spans="1:17">
      <c r="A975">
        <v>910002849</v>
      </c>
      <c r="B975">
        <v>910019157</v>
      </c>
      <c r="C975">
        <v>91</v>
      </c>
      <c r="D975" t="s">
        <v>1589</v>
      </c>
      <c r="E975" t="str">
        <f>Tableau13[[#This Row],[FINESS géo]]&amp;" "&amp;Tableau13[[#This Row],[Raison sociale FINESS]]</f>
        <v>910002849 SSIAD ADMR TROIS RIVIERES</v>
      </c>
      <c r="F975" t="s">
        <v>1499</v>
      </c>
      <c r="G975" t="s">
        <v>182</v>
      </c>
      <c r="H975" t="s">
        <v>1500</v>
      </c>
      <c r="I975">
        <v>125</v>
      </c>
      <c r="J975">
        <v>5</v>
      </c>
      <c r="K975">
        <v>20</v>
      </c>
      <c r="L975" t="s">
        <v>1097</v>
      </c>
      <c r="M975">
        <v>91930</v>
      </c>
      <c r="N975">
        <v>91414</v>
      </c>
      <c r="O975" t="s">
        <v>1097</v>
      </c>
      <c r="P975">
        <v>91930</v>
      </c>
      <c r="Q975">
        <v>91414</v>
      </c>
    </row>
    <row r="976" spans="1:17">
      <c r="A976">
        <v>910002849</v>
      </c>
      <c r="B976">
        <v>910019157</v>
      </c>
      <c r="C976">
        <v>91</v>
      </c>
      <c r="D976" t="s">
        <v>1589</v>
      </c>
      <c r="E976" t="str">
        <f>Tableau13[[#This Row],[FINESS géo]]&amp;" "&amp;Tableau13[[#This Row],[Raison sociale FINESS]]</f>
        <v>910002849 SSIAD ADMR TROIS RIVIERES</v>
      </c>
      <c r="F976" t="s">
        <v>1499</v>
      </c>
      <c r="G976" t="s">
        <v>182</v>
      </c>
      <c r="H976" t="s">
        <v>1500</v>
      </c>
      <c r="I976">
        <v>125</v>
      </c>
      <c r="J976">
        <v>5</v>
      </c>
      <c r="K976">
        <v>20</v>
      </c>
      <c r="L976" t="s">
        <v>1101</v>
      </c>
      <c r="M976">
        <v>91150</v>
      </c>
      <c r="N976">
        <v>91433</v>
      </c>
      <c r="O976" t="s">
        <v>1101</v>
      </c>
      <c r="P976">
        <v>91150</v>
      </c>
      <c r="Q976">
        <v>91433</v>
      </c>
    </row>
    <row r="977" spans="1:17">
      <c r="A977">
        <v>910002849</v>
      </c>
      <c r="B977">
        <v>910019157</v>
      </c>
      <c r="C977">
        <v>91</v>
      </c>
      <c r="D977" t="s">
        <v>1589</v>
      </c>
      <c r="E977" t="str">
        <f>Tableau13[[#This Row],[FINESS géo]]&amp;" "&amp;Tableau13[[#This Row],[Raison sociale FINESS]]</f>
        <v>910002849 SSIAD ADMR TROIS RIVIERES</v>
      </c>
      <c r="F977" t="s">
        <v>1499</v>
      </c>
      <c r="G977" t="s">
        <v>182</v>
      </c>
      <c r="H977" t="s">
        <v>1500</v>
      </c>
      <c r="I977">
        <v>125</v>
      </c>
      <c r="J977">
        <v>5</v>
      </c>
      <c r="K977">
        <v>20</v>
      </c>
      <c r="L977" t="s">
        <v>1110</v>
      </c>
      <c r="M977">
        <v>91150</v>
      </c>
      <c r="N977">
        <v>91469</v>
      </c>
      <c r="O977" t="s">
        <v>1110</v>
      </c>
      <c r="P977">
        <v>91150</v>
      </c>
      <c r="Q977">
        <v>91469</v>
      </c>
    </row>
    <row r="978" spans="1:17">
      <c r="A978">
        <v>910002849</v>
      </c>
      <c r="B978">
        <v>910019157</v>
      </c>
      <c r="C978">
        <v>91</v>
      </c>
      <c r="D978" t="s">
        <v>1589</v>
      </c>
      <c r="E978" t="str">
        <f>Tableau13[[#This Row],[FINESS géo]]&amp;" "&amp;Tableau13[[#This Row],[Raison sociale FINESS]]</f>
        <v>910002849 SSIAD ADMR TROIS RIVIERES</v>
      </c>
      <c r="F978" t="s">
        <v>1499</v>
      </c>
      <c r="G978" t="s">
        <v>182</v>
      </c>
      <c r="H978" t="s">
        <v>1500</v>
      </c>
      <c r="I978">
        <v>125</v>
      </c>
      <c r="J978">
        <v>5</v>
      </c>
      <c r="K978">
        <v>20</v>
      </c>
      <c r="L978" t="s">
        <v>1119</v>
      </c>
      <c r="M978">
        <v>91150</v>
      </c>
      <c r="N978">
        <v>91508</v>
      </c>
      <c r="O978" t="s">
        <v>1119</v>
      </c>
      <c r="P978">
        <v>91150</v>
      </c>
      <c r="Q978">
        <v>91508</v>
      </c>
    </row>
    <row r="979" spans="1:17">
      <c r="A979">
        <v>910002849</v>
      </c>
      <c r="B979">
        <v>910019157</v>
      </c>
      <c r="C979">
        <v>91</v>
      </c>
      <c r="D979" t="s">
        <v>1589</v>
      </c>
      <c r="E979" t="str">
        <f>Tableau13[[#This Row],[FINESS géo]]&amp;" "&amp;Tableau13[[#This Row],[Raison sociale FINESS]]</f>
        <v>910002849 SSIAD ADMR TROIS RIVIERES</v>
      </c>
      <c r="F979" t="s">
        <v>1499</v>
      </c>
      <c r="G979" t="s">
        <v>182</v>
      </c>
      <c r="H979" t="s">
        <v>1500</v>
      </c>
      <c r="I979">
        <v>125</v>
      </c>
      <c r="J979">
        <v>5</v>
      </c>
      <c r="K979">
        <v>20</v>
      </c>
      <c r="L979" t="s">
        <v>1120</v>
      </c>
      <c r="M979">
        <v>91740</v>
      </c>
      <c r="N979">
        <v>91511</v>
      </c>
      <c r="O979" t="s">
        <v>1120</v>
      </c>
      <c r="P979">
        <v>91740</v>
      </c>
      <c r="Q979">
        <v>91511</v>
      </c>
    </row>
    <row r="980" spans="1:17">
      <c r="A980">
        <v>910002849</v>
      </c>
      <c r="B980">
        <v>910019157</v>
      </c>
      <c r="C980">
        <v>91</v>
      </c>
      <c r="D980" t="s">
        <v>1589</v>
      </c>
      <c r="E980" t="str">
        <f>Tableau13[[#This Row],[FINESS géo]]&amp;" "&amp;Tableau13[[#This Row],[Raison sociale FINESS]]</f>
        <v>910002849 SSIAD ADMR TROIS RIVIERES</v>
      </c>
      <c r="F980" t="s">
        <v>1499</v>
      </c>
      <c r="G980" t="s">
        <v>182</v>
      </c>
      <c r="H980" t="s">
        <v>1500</v>
      </c>
      <c r="I980">
        <v>125</v>
      </c>
      <c r="J980">
        <v>5</v>
      </c>
      <c r="K980">
        <v>20</v>
      </c>
      <c r="L980" t="s">
        <v>1125</v>
      </c>
      <c r="M980">
        <v>91150</v>
      </c>
      <c r="N980">
        <v>91526</v>
      </c>
      <c r="O980" t="s">
        <v>1125</v>
      </c>
      <c r="P980">
        <v>91150</v>
      </c>
      <c r="Q980">
        <v>91526</v>
      </c>
    </row>
    <row r="981" spans="1:17">
      <c r="A981">
        <v>910002849</v>
      </c>
      <c r="B981">
        <v>910019157</v>
      </c>
      <c r="C981">
        <v>91</v>
      </c>
      <c r="D981" t="s">
        <v>1589</v>
      </c>
      <c r="E981" t="str">
        <f>Tableau13[[#This Row],[FINESS géo]]&amp;" "&amp;Tableau13[[#This Row],[Raison sociale FINESS]]</f>
        <v>910002849 SSIAD ADMR TROIS RIVIERES</v>
      </c>
      <c r="F981" t="s">
        <v>1499</v>
      </c>
      <c r="G981" t="s">
        <v>182</v>
      </c>
      <c r="H981" t="s">
        <v>1500</v>
      </c>
      <c r="I981">
        <v>125</v>
      </c>
      <c r="J981">
        <v>5</v>
      </c>
      <c r="K981">
        <v>20</v>
      </c>
      <c r="L981" t="s">
        <v>1126</v>
      </c>
      <c r="M981">
        <v>91690</v>
      </c>
      <c r="N981">
        <v>91533</v>
      </c>
      <c r="O981" t="s">
        <v>1126</v>
      </c>
      <c r="P981">
        <v>91690</v>
      </c>
      <c r="Q981">
        <v>91533</v>
      </c>
    </row>
    <row r="982" spans="1:17">
      <c r="A982">
        <v>910002849</v>
      </c>
      <c r="B982">
        <v>910019157</v>
      </c>
      <c r="C982">
        <v>91</v>
      </c>
      <c r="D982" t="s">
        <v>1589</v>
      </c>
      <c r="E982" t="str">
        <f>Tableau13[[#This Row],[FINESS géo]]&amp;" "&amp;Tableau13[[#This Row],[Raison sociale FINESS]]</f>
        <v>910002849 SSIAD ADMR TROIS RIVIERES</v>
      </c>
      <c r="F982" t="s">
        <v>1499</v>
      </c>
      <c r="G982" t="s">
        <v>182</v>
      </c>
      <c r="H982" t="s">
        <v>1500</v>
      </c>
      <c r="I982">
        <v>125</v>
      </c>
      <c r="J982">
        <v>5</v>
      </c>
      <c r="K982">
        <v>20</v>
      </c>
      <c r="L982" t="s">
        <v>1130</v>
      </c>
      <c r="M982">
        <v>91690</v>
      </c>
      <c r="N982">
        <v>91544</v>
      </c>
      <c r="O982" t="s">
        <v>1130</v>
      </c>
      <c r="P982">
        <v>91690</v>
      </c>
      <c r="Q982">
        <v>91544</v>
      </c>
    </row>
    <row r="983" spans="1:17">
      <c r="A983">
        <v>910002849</v>
      </c>
      <c r="B983">
        <v>910019157</v>
      </c>
      <c r="C983">
        <v>91</v>
      </c>
      <c r="D983" t="s">
        <v>1589</v>
      </c>
      <c r="E983" t="str">
        <f>Tableau13[[#This Row],[FINESS géo]]&amp;" "&amp;Tableau13[[#This Row],[Raison sociale FINESS]]</f>
        <v>910002849 SSIAD ADMR TROIS RIVIERES</v>
      </c>
      <c r="F983" t="s">
        <v>1499</v>
      </c>
      <c r="G983" t="s">
        <v>182</v>
      </c>
      <c r="H983" t="s">
        <v>1500</v>
      </c>
      <c r="I983">
        <v>125</v>
      </c>
      <c r="J983">
        <v>5</v>
      </c>
      <c r="K983">
        <v>20</v>
      </c>
      <c r="L983" t="s">
        <v>1136</v>
      </c>
      <c r="M983">
        <v>91780</v>
      </c>
      <c r="N983">
        <v>91556</v>
      </c>
      <c r="O983" t="s">
        <v>1136</v>
      </c>
      <c r="P983">
        <v>91780</v>
      </c>
      <c r="Q983">
        <v>91556</v>
      </c>
    </row>
    <row r="984" spans="1:17">
      <c r="A984">
        <v>910002849</v>
      </c>
      <c r="B984">
        <v>910019157</v>
      </c>
      <c r="C984">
        <v>91</v>
      </c>
      <c r="D984" t="s">
        <v>1589</v>
      </c>
      <c r="E984" t="str">
        <f>Tableau13[[#This Row],[FINESS géo]]&amp;" "&amp;Tableau13[[#This Row],[Raison sociale FINESS]]</f>
        <v>910002849 SSIAD ADMR TROIS RIVIERES</v>
      </c>
      <c r="F984" t="s">
        <v>1499</v>
      </c>
      <c r="G984" t="s">
        <v>182</v>
      </c>
      <c r="H984" t="s">
        <v>1500</v>
      </c>
      <c r="I984">
        <v>125</v>
      </c>
      <c r="J984">
        <v>5</v>
      </c>
      <c r="K984">
        <v>20</v>
      </c>
      <c r="L984" t="s">
        <v>1154</v>
      </c>
      <c r="M984">
        <v>91720</v>
      </c>
      <c r="N984">
        <v>91629</v>
      </c>
      <c r="O984" t="s">
        <v>1154</v>
      </c>
      <c r="P984">
        <v>91720</v>
      </c>
      <c r="Q984">
        <v>91629</v>
      </c>
    </row>
    <row r="985" spans="1:17">
      <c r="A985">
        <v>910814631</v>
      </c>
      <c r="B985">
        <v>910806728</v>
      </c>
      <c r="C985">
        <v>91</v>
      </c>
      <c r="D985" t="s">
        <v>1590</v>
      </c>
      <c r="E985" t="str">
        <f>Tableau13[[#This Row],[FINESS géo]]&amp;" "&amp;Tableau13[[#This Row],[Raison sociale FINESS]]</f>
        <v>910814631 SSIAD STE GENEVIEVE DES BOIS</v>
      </c>
      <c r="F985" t="s">
        <v>1499</v>
      </c>
      <c r="G985" t="s">
        <v>182</v>
      </c>
      <c r="H985" t="s">
        <v>1511</v>
      </c>
      <c r="I985">
        <v>100</v>
      </c>
      <c r="J985">
        <v>0</v>
      </c>
      <c r="K985">
        <v>0</v>
      </c>
      <c r="L985" t="s">
        <v>1054</v>
      </c>
      <c r="M985">
        <v>91700</v>
      </c>
      <c r="N985">
        <v>91235</v>
      </c>
    </row>
    <row r="986" spans="1:17">
      <c r="A986">
        <v>910814631</v>
      </c>
      <c r="B986">
        <v>910806728</v>
      </c>
      <c r="C986">
        <v>91</v>
      </c>
      <c r="D986" t="s">
        <v>1590</v>
      </c>
      <c r="E986" t="str">
        <f>Tableau13[[#This Row],[FINESS géo]]&amp;" "&amp;Tableau13[[#This Row],[Raison sociale FINESS]]</f>
        <v>910814631 SSIAD STE GENEVIEVE DES BOIS</v>
      </c>
      <c r="F986" t="s">
        <v>1499</v>
      </c>
      <c r="G986" t="s">
        <v>182</v>
      </c>
      <c r="H986" t="s">
        <v>1511</v>
      </c>
      <c r="I986">
        <v>100</v>
      </c>
      <c r="J986">
        <v>0</v>
      </c>
      <c r="K986">
        <v>0</v>
      </c>
      <c r="L986" t="s">
        <v>1102</v>
      </c>
      <c r="M986">
        <v>91390</v>
      </c>
      <c r="N986">
        <v>91434</v>
      </c>
    </row>
    <row r="987" spans="1:17">
      <c r="A987">
        <v>910814631</v>
      </c>
      <c r="B987">
        <v>910806728</v>
      </c>
      <c r="C987">
        <v>91</v>
      </c>
      <c r="D987" t="s">
        <v>1590</v>
      </c>
      <c r="E987" t="str">
        <f>Tableau13[[#This Row],[FINESS géo]]&amp;" "&amp;Tableau13[[#This Row],[Raison sociale FINESS]]</f>
        <v>910814631 SSIAD STE GENEVIEVE DES BOIS</v>
      </c>
      <c r="F987" t="s">
        <v>1499</v>
      </c>
      <c r="G987" t="s">
        <v>182</v>
      </c>
      <c r="H987" t="s">
        <v>1511</v>
      </c>
      <c r="I987">
        <v>100</v>
      </c>
      <c r="J987">
        <v>0</v>
      </c>
      <c r="K987">
        <v>0</v>
      </c>
      <c r="L987" t="s">
        <v>1133</v>
      </c>
      <c r="M987">
        <v>91700</v>
      </c>
      <c r="N987">
        <v>91549</v>
      </c>
    </row>
    <row r="988" spans="1:17">
      <c r="A988">
        <v>910480029</v>
      </c>
      <c r="B988">
        <v>910017839</v>
      </c>
      <c r="C988">
        <v>91</v>
      </c>
      <c r="D988" t="s">
        <v>1591</v>
      </c>
      <c r="E988" t="str">
        <f>Tableau13[[#This Row],[FINESS géo]]&amp;" "&amp;Tableau13[[#This Row],[Raison sociale FINESS]]</f>
        <v>910480029 SSIAD SAULX LES CHARTREUX</v>
      </c>
      <c r="F988" t="s">
        <v>1499</v>
      </c>
      <c r="G988" t="s">
        <v>182</v>
      </c>
      <c r="H988" t="s">
        <v>1500</v>
      </c>
      <c r="I988">
        <v>40</v>
      </c>
      <c r="J988">
        <v>0</v>
      </c>
      <c r="K988">
        <v>0</v>
      </c>
      <c r="L988" t="s">
        <v>1027</v>
      </c>
      <c r="M988">
        <v>91160</v>
      </c>
      <c r="N988">
        <v>91136</v>
      </c>
    </row>
    <row r="989" spans="1:17">
      <c r="A989">
        <v>910480029</v>
      </c>
      <c r="B989">
        <v>910017839</v>
      </c>
      <c r="C989">
        <v>91</v>
      </c>
      <c r="D989" t="s">
        <v>1591</v>
      </c>
      <c r="E989" t="str">
        <f>Tableau13[[#This Row],[FINESS géo]]&amp;" "&amp;Tableau13[[#This Row],[Raison sociale FINESS]]</f>
        <v>910480029 SSIAD SAULX LES CHARTREUX</v>
      </c>
      <c r="F989" t="s">
        <v>1499</v>
      </c>
      <c r="G989" t="s">
        <v>182</v>
      </c>
      <c r="H989" t="s">
        <v>1500</v>
      </c>
      <c r="I989">
        <v>40</v>
      </c>
      <c r="J989">
        <v>0</v>
      </c>
      <c r="K989">
        <v>0</v>
      </c>
      <c r="L989" t="s">
        <v>1033</v>
      </c>
      <c r="M989">
        <v>91380</v>
      </c>
      <c r="N989">
        <v>91161</v>
      </c>
    </row>
    <row r="990" spans="1:17">
      <c r="A990">
        <v>910480029</v>
      </c>
      <c r="B990">
        <v>910017839</v>
      </c>
      <c r="C990">
        <v>91</v>
      </c>
      <c r="D990" t="s">
        <v>1591</v>
      </c>
      <c r="E990" t="str">
        <f>Tableau13[[#This Row],[FINESS géo]]&amp;" "&amp;Tableau13[[#This Row],[Raison sociale FINESS]]</f>
        <v>910480029 SSIAD SAULX LES CHARTREUX</v>
      </c>
      <c r="F990" t="s">
        <v>1499</v>
      </c>
      <c r="G990" t="s">
        <v>182</v>
      </c>
      <c r="H990" t="s">
        <v>1500</v>
      </c>
      <c r="I990">
        <v>40</v>
      </c>
      <c r="J990">
        <v>0</v>
      </c>
      <c r="K990">
        <v>0</v>
      </c>
      <c r="L990" t="s">
        <v>1048</v>
      </c>
      <c r="M990">
        <v>91360</v>
      </c>
      <c r="N990">
        <v>91216</v>
      </c>
    </row>
    <row r="991" spans="1:17">
      <c r="A991">
        <v>910480029</v>
      </c>
      <c r="B991">
        <v>910017839</v>
      </c>
      <c r="C991">
        <v>91</v>
      </c>
      <c r="D991" t="s">
        <v>1591</v>
      </c>
      <c r="E991" t="str">
        <f>Tableau13[[#This Row],[FINESS géo]]&amp;" "&amp;Tableau13[[#This Row],[Raison sociale FINESS]]</f>
        <v>910480029 SSIAD SAULX LES CHARTREUX</v>
      </c>
      <c r="F991" t="s">
        <v>1499</v>
      </c>
      <c r="G991" t="s">
        <v>182</v>
      </c>
      <c r="H991" t="s">
        <v>1500</v>
      </c>
      <c r="I991">
        <v>40</v>
      </c>
      <c r="J991">
        <v>0</v>
      </c>
      <c r="K991">
        <v>0</v>
      </c>
      <c r="L991" t="s">
        <v>1081</v>
      </c>
      <c r="M991">
        <v>91160</v>
      </c>
      <c r="N991">
        <v>91345</v>
      </c>
    </row>
    <row r="992" spans="1:17">
      <c r="A992">
        <v>910480029</v>
      </c>
      <c r="B992">
        <v>910017839</v>
      </c>
      <c r="C992">
        <v>91</v>
      </c>
      <c r="D992" t="s">
        <v>1591</v>
      </c>
      <c r="E992" t="str">
        <f>Tableau13[[#This Row],[FINESS géo]]&amp;" "&amp;Tableau13[[#This Row],[Raison sociale FINESS]]</f>
        <v>910480029 SSIAD SAULX LES CHARTREUX</v>
      </c>
      <c r="F992" t="s">
        <v>1499</v>
      </c>
      <c r="G992" t="s">
        <v>182</v>
      </c>
      <c r="H992" t="s">
        <v>1500</v>
      </c>
      <c r="I992">
        <v>40</v>
      </c>
      <c r="J992">
        <v>0</v>
      </c>
      <c r="K992">
        <v>0</v>
      </c>
      <c r="L992" t="s">
        <v>1145</v>
      </c>
      <c r="M992">
        <v>91160</v>
      </c>
      <c r="N992">
        <v>91587</v>
      </c>
    </row>
    <row r="993" spans="1:17">
      <c r="A993">
        <v>910480029</v>
      </c>
      <c r="B993">
        <v>910017839</v>
      </c>
      <c r="C993">
        <v>91</v>
      </c>
      <c r="D993" t="s">
        <v>1591</v>
      </c>
      <c r="E993" t="str">
        <f>Tableau13[[#This Row],[FINESS géo]]&amp;" "&amp;Tableau13[[#This Row],[Raison sociale FINESS]]</f>
        <v>910480029 SSIAD SAULX LES CHARTREUX</v>
      </c>
      <c r="F993" t="s">
        <v>1499</v>
      </c>
      <c r="G993" t="s">
        <v>182</v>
      </c>
      <c r="H993" t="s">
        <v>1500</v>
      </c>
      <c r="I993">
        <v>40</v>
      </c>
      <c r="J993">
        <v>0</v>
      </c>
      <c r="K993">
        <v>0</v>
      </c>
      <c r="L993" t="s">
        <v>995</v>
      </c>
      <c r="M993">
        <v>91160</v>
      </c>
      <c r="N993">
        <v>91044</v>
      </c>
    </row>
    <row r="994" spans="1:17">
      <c r="A994">
        <v>910808955</v>
      </c>
      <c r="B994">
        <v>910808963</v>
      </c>
      <c r="C994">
        <v>91</v>
      </c>
      <c r="D994" t="s">
        <v>1592</v>
      </c>
      <c r="E994" t="str">
        <f>Tableau13[[#This Row],[FINESS géo]]&amp;" "&amp;Tableau13[[#This Row],[Raison sociale FINESS]]</f>
        <v>910808955 SSIAD SAVIGNY SUR ORGE</v>
      </c>
      <c r="F994" t="s">
        <v>1499</v>
      </c>
      <c r="G994" t="s">
        <v>182</v>
      </c>
      <c r="H994" t="s">
        <v>1500</v>
      </c>
      <c r="I994">
        <v>115</v>
      </c>
      <c r="J994">
        <v>16</v>
      </c>
      <c r="K994">
        <v>0</v>
      </c>
      <c r="L994" t="s">
        <v>1100</v>
      </c>
      <c r="M994">
        <v>91420</v>
      </c>
      <c r="N994">
        <v>91432</v>
      </c>
      <c r="O994" t="s">
        <v>1100</v>
      </c>
      <c r="P994">
        <v>91420</v>
      </c>
      <c r="Q994">
        <v>91432</v>
      </c>
    </row>
    <row r="995" spans="1:17">
      <c r="A995">
        <v>910808955</v>
      </c>
      <c r="B995">
        <v>910808963</v>
      </c>
      <c r="C995">
        <v>91</v>
      </c>
      <c r="D995" t="s">
        <v>1592</v>
      </c>
      <c r="E995" t="str">
        <f>Tableau13[[#This Row],[FINESS géo]]&amp;" "&amp;Tableau13[[#This Row],[Raison sociale FINESS]]</f>
        <v>910808955 SSIAD SAVIGNY SUR ORGE</v>
      </c>
      <c r="F995" t="s">
        <v>1499</v>
      </c>
      <c r="G995" t="s">
        <v>182</v>
      </c>
      <c r="H995" t="s">
        <v>1500</v>
      </c>
      <c r="I995">
        <v>115</v>
      </c>
      <c r="J995">
        <v>16</v>
      </c>
      <c r="K995">
        <v>0</v>
      </c>
      <c r="L995" t="s">
        <v>1146</v>
      </c>
      <c r="M995">
        <v>91600</v>
      </c>
      <c r="N995">
        <v>91589</v>
      </c>
      <c r="O995" t="s">
        <v>1146</v>
      </c>
      <c r="P995">
        <v>91600</v>
      </c>
      <c r="Q995">
        <v>91589</v>
      </c>
    </row>
    <row r="996" spans="1:17">
      <c r="A996">
        <v>910808955</v>
      </c>
      <c r="B996">
        <v>910808963</v>
      </c>
      <c r="C996">
        <v>91</v>
      </c>
      <c r="D996" t="s">
        <v>1592</v>
      </c>
      <c r="E996" t="str">
        <f>Tableau13[[#This Row],[FINESS géo]]&amp;" "&amp;Tableau13[[#This Row],[Raison sociale FINESS]]</f>
        <v>910808955 SSIAD SAVIGNY SUR ORGE</v>
      </c>
      <c r="F996" t="s">
        <v>1499</v>
      </c>
      <c r="G996" t="s">
        <v>182</v>
      </c>
      <c r="H996" t="s">
        <v>1500</v>
      </c>
      <c r="I996">
        <v>115</v>
      </c>
      <c r="J996">
        <v>16</v>
      </c>
      <c r="K996">
        <v>0</v>
      </c>
      <c r="L996" t="s">
        <v>1074</v>
      </c>
      <c r="M996">
        <v>91260</v>
      </c>
      <c r="N996">
        <v>91326</v>
      </c>
      <c r="O996" t="s">
        <v>1074</v>
      </c>
      <c r="P996">
        <v>91260</v>
      </c>
      <c r="Q996">
        <v>91326</v>
      </c>
    </row>
    <row r="997" spans="1:17">
      <c r="A997">
        <v>910805746</v>
      </c>
      <c r="B997">
        <v>910006089</v>
      </c>
      <c r="C997">
        <v>91</v>
      </c>
      <c r="D997" t="s">
        <v>1593</v>
      </c>
      <c r="E997" t="str">
        <f>Tableau13[[#This Row],[FINESS géo]]&amp;" "&amp;Tableau13[[#This Row],[Raison sociale FINESS]]</f>
        <v>910805746 SSIAD SOISY SUR ECOLE</v>
      </c>
      <c r="F997" t="s">
        <v>1499</v>
      </c>
      <c r="G997" t="s">
        <v>182</v>
      </c>
      <c r="H997" t="s">
        <v>1500</v>
      </c>
      <c r="I997">
        <v>51</v>
      </c>
      <c r="J997">
        <v>0</v>
      </c>
      <c r="K997">
        <v>0</v>
      </c>
      <c r="L997" t="s">
        <v>999</v>
      </c>
      <c r="M997">
        <v>91720</v>
      </c>
      <c r="N997">
        <v>91069</v>
      </c>
    </row>
    <row r="998" spans="1:17">
      <c r="A998">
        <v>910805746</v>
      </c>
      <c r="B998">
        <v>910006089</v>
      </c>
      <c r="C998">
        <v>91</v>
      </c>
      <c r="D998" t="s">
        <v>1593</v>
      </c>
      <c r="E998" t="str">
        <f>Tableau13[[#This Row],[FINESS géo]]&amp;" "&amp;Tableau13[[#This Row],[Raison sociale FINESS]]</f>
        <v>910805746 SSIAD SOISY SUR ECOLE</v>
      </c>
      <c r="F998" t="s">
        <v>1499</v>
      </c>
      <c r="G998" t="s">
        <v>182</v>
      </c>
      <c r="H998" t="s">
        <v>1500</v>
      </c>
      <c r="I998">
        <v>51</v>
      </c>
      <c r="J998">
        <v>0</v>
      </c>
      <c r="K998">
        <v>0</v>
      </c>
      <c r="L998" t="s">
        <v>1020</v>
      </c>
      <c r="M998">
        <v>91720</v>
      </c>
      <c r="N998">
        <v>91121</v>
      </c>
    </row>
    <row r="999" spans="1:17">
      <c r="A999">
        <v>910805746</v>
      </c>
      <c r="B999">
        <v>910006089</v>
      </c>
      <c r="C999">
        <v>91</v>
      </c>
      <c r="D999" t="s">
        <v>1593</v>
      </c>
      <c r="E999" t="str">
        <f>Tableau13[[#This Row],[FINESS géo]]&amp;" "&amp;Tableau13[[#This Row],[Raison sociale FINESS]]</f>
        <v>910805746 SSIAD SOISY SUR ECOLE</v>
      </c>
      <c r="F999" t="s">
        <v>1499</v>
      </c>
      <c r="G999" t="s">
        <v>182</v>
      </c>
      <c r="H999" t="s">
        <v>1500</v>
      </c>
      <c r="I999">
        <v>51</v>
      </c>
      <c r="J999">
        <v>0</v>
      </c>
      <c r="K999">
        <v>0</v>
      </c>
      <c r="L999" t="s">
        <v>1037</v>
      </c>
      <c r="M999">
        <v>91490</v>
      </c>
      <c r="N999">
        <v>91180</v>
      </c>
    </row>
    <row r="1000" spans="1:17">
      <c r="A1000">
        <v>910805746</v>
      </c>
      <c r="B1000">
        <v>910006089</v>
      </c>
      <c r="C1000">
        <v>91</v>
      </c>
      <c r="D1000" t="s">
        <v>1593</v>
      </c>
      <c r="E1000" t="str">
        <f>Tableau13[[#This Row],[FINESS géo]]&amp;" "&amp;Tableau13[[#This Row],[Raison sociale FINESS]]</f>
        <v>910805746 SSIAD SOISY SUR ECOLE</v>
      </c>
      <c r="F1000" t="s">
        <v>1499</v>
      </c>
      <c r="G1000" t="s">
        <v>182</v>
      </c>
      <c r="H1000" t="s">
        <v>1500</v>
      </c>
      <c r="I1000">
        <v>51</v>
      </c>
      <c r="J1000">
        <v>0</v>
      </c>
      <c r="K1000">
        <v>0</v>
      </c>
      <c r="L1000" t="s">
        <v>1038</v>
      </c>
      <c r="M1000">
        <v>91720</v>
      </c>
      <c r="N1000">
        <v>91184</v>
      </c>
    </row>
    <row r="1001" spans="1:17">
      <c r="A1001">
        <v>910805746</v>
      </c>
      <c r="B1001">
        <v>910006089</v>
      </c>
      <c r="C1001">
        <v>91</v>
      </c>
      <c r="D1001" t="s">
        <v>1593</v>
      </c>
      <c r="E1001" t="str">
        <f>Tableau13[[#This Row],[FINESS géo]]&amp;" "&amp;Tableau13[[#This Row],[Raison sociale FINESS]]</f>
        <v>910805746 SSIAD SOISY SUR ECOLE</v>
      </c>
      <c r="F1001" t="s">
        <v>1499</v>
      </c>
      <c r="G1001" t="s">
        <v>182</v>
      </c>
      <c r="H1001" t="s">
        <v>1500</v>
      </c>
      <c r="I1001">
        <v>51</v>
      </c>
      <c r="J1001">
        <v>0</v>
      </c>
      <c r="K1001">
        <v>0</v>
      </c>
      <c r="L1001" t="s">
        <v>1041</v>
      </c>
      <c r="M1001">
        <v>91490</v>
      </c>
      <c r="N1001">
        <v>91195</v>
      </c>
    </row>
    <row r="1002" spans="1:17">
      <c r="A1002">
        <v>910805746</v>
      </c>
      <c r="B1002">
        <v>910006089</v>
      </c>
      <c r="C1002">
        <v>91</v>
      </c>
      <c r="D1002" t="s">
        <v>1593</v>
      </c>
      <c r="E1002" t="str">
        <f>Tableau13[[#This Row],[FINESS géo]]&amp;" "&amp;Tableau13[[#This Row],[Raison sociale FINESS]]</f>
        <v>910805746 SSIAD SOISY SUR ECOLE</v>
      </c>
      <c r="F1002" t="s">
        <v>1499</v>
      </c>
      <c r="G1002" t="s">
        <v>182</v>
      </c>
      <c r="H1002" t="s">
        <v>1500</v>
      </c>
      <c r="I1002">
        <v>51</v>
      </c>
      <c r="J1002">
        <v>0</v>
      </c>
      <c r="K1002">
        <v>0</v>
      </c>
      <c r="L1002" t="s">
        <v>1062</v>
      </c>
      <c r="M1002">
        <v>91720</v>
      </c>
      <c r="N1002">
        <v>91273</v>
      </c>
    </row>
    <row r="1003" spans="1:17">
      <c r="A1003">
        <v>910805746</v>
      </c>
      <c r="B1003">
        <v>910006089</v>
      </c>
      <c r="C1003">
        <v>91</v>
      </c>
      <c r="D1003" t="s">
        <v>1593</v>
      </c>
      <c r="E1003" t="str">
        <f>Tableau13[[#This Row],[FINESS géo]]&amp;" "&amp;Tableau13[[#This Row],[Raison sociale FINESS]]</f>
        <v>910805746 SSIAD SOISY SUR ECOLE</v>
      </c>
      <c r="F1003" t="s">
        <v>1499</v>
      </c>
      <c r="G1003" t="s">
        <v>182</v>
      </c>
      <c r="H1003" t="s">
        <v>1500</v>
      </c>
      <c r="I1003">
        <v>51</v>
      </c>
      <c r="J1003">
        <v>0</v>
      </c>
      <c r="K1003">
        <v>0</v>
      </c>
      <c r="L1003" t="s">
        <v>1104</v>
      </c>
      <c r="M1003">
        <v>91750</v>
      </c>
      <c r="N1003">
        <v>91441</v>
      </c>
    </row>
    <row r="1004" spans="1:17">
      <c r="A1004">
        <v>910805746</v>
      </c>
      <c r="B1004">
        <v>910006089</v>
      </c>
      <c r="C1004">
        <v>91</v>
      </c>
      <c r="D1004" t="s">
        <v>1593</v>
      </c>
      <c r="E1004" t="str">
        <f>Tableau13[[#This Row],[FINESS géo]]&amp;" "&amp;Tableau13[[#This Row],[Raison sociale FINESS]]</f>
        <v>910805746 SSIAD SOISY SUR ECOLE</v>
      </c>
      <c r="F1004" t="s">
        <v>1499</v>
      </c>
      <c r="G1004" t="s">
        <v>182</v>
      </c>
      <c r="H1004" t="s">
        <v>1500</v>
      </c>
      <c r="I1004">
        <v>51</v>
      </c>
      <c r="J1004">
        <v>0</v>
      </c>
      <c r="K1004">
        <v>0</v>
      </c>
      <c r="L1004" t="s">
        <v>1083</v>
      </c>
      <c r="M1004">
        <v>91720</v>
      </c>
      <c r="N1004">
        <v>91359</v>
      </c>
    </row>
    <row r="1005" spans="1:17">
      <c r="A1005">
        <v>910805746</v>
      </c>
      <c r="B1005">
        <v>910006089</v>
      </c>
      <c r="C1005">
        <v>91</v>
      </c>
      <c r="D1005" t="s">
        <v>1593</v>
      </c>
      <c r="E1005" t="str">
        <f>Tableau13[[#This Row],[FINESS géo]]&amp;" "&amp;Tableau13[[#This Row],[Raison sociale FINESS]]</f>
        <v>910805746 SSIAD SOISY SUR ECOLE</v>
      </c>
      <c r="F1005" t="s">
        <v>1499</v>
      </c>
      <c r="G1005" t="s">
        <v>182</v>
      </c>
      <c r="H1005" t="s">
        <v>1500</v>
      </c>
      <c r="I1005">
        <v>51</v>
      </c>
      <c r="J1005">
        <v>0</v>
      </c>
      <c r="K1005">
        <v>0</v>
      </c>
      <c r="L1005" t="s">
        <v>1093</v>
      </c>
      <c r="M1005">
        <v>91490</v>
      </c>
      <c r="N1005">
        <v>91405</v>
      </c>
    </row>
    <row r="1006" spans="1:17">
      <c r="A1006">
        <v>910805746</v>
      </c>
      <c r="B1006">
        <v>910006089</v>
      </c>
      <c r="C1006">
        <v>91</v>
      </c>
      <c r="D1006" t="s">
        <v>1593</v>
      </c>
      <c r="E1006" t="str">
        <f>Tableau13[[#This Row],[FINESS géo]]&amp;" "&amp;Tableau13[[#This Row],[Raison sociale FINESS]]</f>
        <v>910805746 SSIAD SOISY SUR ECOLE</v>
      </c>
      <c r="F1006" t="s">
        <v>1499</v>
      </c>
      <c r="G1006" t="s">
        <v>182</v>
      </c>
      <c r="H1006" t="s">
        <v>1500</v>
      </c>
      <c r="I1006">
        <v>51</v>
      </c>
      <c r="J1006">
        <v>0</v>
      </c>
      <c r="K1006">
        <v>0</v>
      </c>
      <c r="L1006" t="s">
        <v>1094</v>
      </c>
      <c r="M1006">
        <v>91490</v>
      </c>
      <c r="N1006">
        <v>91408</v>
      </c>
    </row>
    <row r="1007" spans="1:17">
      <c r="A1007">
        <v>910805746</v>
      </c>
      <c r="B1007">
        <v>910006089</v>
      </c>
      <c r="C1007">
        <v>91</v>
      </c>
      <c r="D1007" t="s">
        <v>1593</v>
      </c>
      <c r="E1007" t="str">
        <f>Tableau13[[#This Row],[FINESS géo]]&amp;" "&amp;Tableau13[[#This Row],[Raison sociale FINESS]]</f>
        <v>910805746 SSIAD SOISY SUR ECOLE</v>
      </c>
      <c r="F1007" t="s">
        <v>1499</v>
      </c>
      <c r="G1007" t="s">
        <v>182</v>
      </c>
      <c r="H1007" t="s">
        <v>1500</v>
      </c>
      <c r="I1007">
        <v>51</v>
      </c>
      <c r="J1007">
        <v>0</v>
      </c>
      <c r="K1007">
        <v>0</v>
      </c>
      <c r="L1007" t="s">
        <v>1108</v>
      </c>
      <c r="M1007">
        <v>91490</v>
      </c>
      <c r="N1007">
        <v>91463</v>
      </c>
    </row>
    <row r="1008" spans="1:17">
      <c r="A1008">
        <v>910805746</v>
      </c>
      <c r="B1008">
        <v>910006089</v>
      </c>
      <c r="C1008">
        <v>91</v>
      </c>
      <c r="D1008" t="s">
        <v>1593</v>
      </c>
      <c r="E1008" t="str">
        <f>Tableau13[[#This Row],[FINESS géo]]&amp;" "&amp;Tableau13[[#This Row],[Raison sociale FINESS]]</f>
        <v>910805746 SSIAD SOISY SUR ECOLE</v>
      </c>
      <c r="F1008" t="s">
        <v>1499</v>
      </c>
      <c r="G1008" t="s">
        <v>182</v>
      </c>
      <c r="H1008" t="s">
        <v>1500</v>
      </c>
      <c r="I1008">
        <v>51</v>
      </c>
      <c r="J1008">
        <v>0</v>
      </c>
      <c r="K1008">
        <v>0</v>
      </c>
      <c r="L1008" t="s">
        <v>1118</v>
      </c>
      <c r="M1008">
        <v>91720</v>
      </c>
      <c r="N1008">
        <v>91507</v>
      </c>
    </row>
    <row r="1009" spans="1:17">
      <c r="A1009">
        <v>910805746</v>
      </c>
      <c r="B1009">
        <v>910006089</v>
      </c>
      <c r="C1009">
        <v>91</v>
      </c>
      <c r="D1009" t="s">
        <v>1593</v>
      </c>
      <c r="E1009" t="str">
        <f>Tableau13[[#This Row],[FINESS géo]]&amp;" "&amp;Tableau13[[#This Row],[Raison sociale FINESS]]</f>
        <v>910805746 SSIAD SOISY SUR ECOLE</v>
      </c>
      <c r="F1009" t="s">
        <v>1499</v>
      </c>
      <c r="G1009" t="s">
        <v>182</v>
      </c>
      <c r="H1009" t="s">
        <v>1500</v>
      </c>
      <c r="I1009">
        <v>51</v>
      </c>
      <c r="J1009">
        <v>0</v>
      </c>
      <c r="K1009">
        <v>0</v>
      </c>
      <c r="L1009" t="s">
        <v>1148</v>
      </c>
      <c r="M1009">
        <v>91840</v>
      </c>
      <c r="N1009">
        <v>91599</v>
      </c>
    </row>
    <row r="1010" spans="1:17">
      <c r="A1010">
        <v>910814011</v>
      </c>
      <c r="B1010">
        <v>910814706</v>
      </c>
      <c r="C1010">
        <v>91</v>
      </c>
      <c r="D1010" t="s">
        <v>1594</v>
      </c>
      <c r="E1010" t="str">
        <f>Tableau13[[#This Row],[FINESS géo]]&amp;" "&amp;Tableau13[[#This Row],[Raison sociale FINESS]]</f>
        <v>910814011 SSIAD VIRY CHATILLON</v>
      </c>
      <c r="F1010" t="s">
        <v>1499</v>
      </c>
      <c r="G1010" t="s">
        <v>182</v>
      </c>
      <c r="H1010" t="s">
        <v>1500</v>
      </c>
      <c r="I1010">
        <v>95</v>
      </c>
      <c r="J1010">
        <v>0</v>
      </c>
      <c r="K1010">
        <v>10</v>
      </c>
      <c r="L1010" t="s">
        <v>1066</v>
      </c>
      <c r="M1010">
        <v>91350</v>
      </c>
      <c r="N1010">
        <v>91286</v>
      </c>
    </row>
    <row r="1011" spans="1:17">
      <c r="A1011">
        <v>910814011</v>
      </c>
      <c r="B1011">
        <v>910814706</v>
      </c>
      <c r="C1011">
        <v>91</v>
      </c>
      <c r="D1011" t="s">
        <v>1594</v>
      </c>
      <c r="E1011" t="str">
        <f>Tableau13[[#This Row],[FINESS géo]]&amp;" "&amp;Tableau13[[#This Row],[Raison sociale FINESS]]</f>
        <v>910814011 SSIAD VIRY CHATILLON</v>
      </c>
      <c r="F1011" t="s">
        <v>1499</v>
      </c>
      <c r="G1011" t="s">
        <v>182</v>
      </c>
      <c r="H1011" t="s">
        <v>1500</v>
      </c>
      <c r="I1011">
        <v>95</v>
      </c>
      <c r="J1011">
        <v>0</v>
      </c>
      <c r="K1011">
        <v>10</v>
      </c>
      <c r="L1011" t="s">
        <v>1174</v>
      </c>
      <c r="M1011">
        <v>91170</v>
      </c>
      <c r="N1011">
        <v>91687</v>
      </c>
    </row>
    <row r="1012" spans="1:17">
      <c r="A1012">
        <v>920809944</v>
      </c>
      <c r="B1012">
        <v>920815131</v>
      </c>
      <c r="C1012">
        <v>92</v>
      </c>
      <c r="D1012" t="s">
        <v>1595</v>
      </c>
      <c r="E1012" t="str">
        <f>Tableau13[[#This Row],[FINESS géo]]&amp;" "&amp;Tableau13[[#This Row],[Raison sociale FINESS]]</f>
        <v>920809944 SSIAD DE NEUILLY</v>
      </c>
      <c r="F1012" t="s">
        <v>1499</v>
      </c>
      <c r="G1012" t="s">
        <v>182</v>
      </c>
      <c r="H1012" t="s">
        <v>1500</v>
      </c>
      <c r="I1012">
        <v>291</v>
      </c>
      <c r="J1012">
        <v>10</v>
      </c>
      <c r="K1012">
        <v>30</v>
      </c>
      <c r="L1012" t="s">
        <v>1202</v>
      </c>
      <c r="M1012">
        <v>92200</v>
      </c>
      <c r="N1012">
        <v>92051</v>
      </c>
      <c r="O1012" t="s">
        <v>1202</v>
      </c>
      <c r="P1012">
        <v>92200</v>
      </c>
      <c r="Q1012">
        <v>92051</v>
      </c>
    </row>
    <row r="1013" spans="1:17">
      <c r="A1013">
        <v>920809944</v>
      </c>
      <c r="B1013">
        <v>920815131</v>
      </c>
      <c r="C1013">
        <v>92</v>
      </c>
      <c r="D1013" t="s">
        <v>1595</v>
      </c>
      <c r="E1013" t="str">
        <f>Tableau13[[#This Row],[FINESS géo]]&amp;" "&amp;Tableau13[[#This Row],[Raison sociale FINESS]]</f>
        <v>920809944 SSIAD DE NEUILLY</v>
      </c>
      <c r="F1013" t="s">
        <v>1499</v>
      </c>
      <c r="G1013" t="s">
        <v>182</v>
      </c>
      <c r="H1013" t="s">
        <v>1500</v>
      </c>
      <c r="I1013">
        <v>291</v>
      </c>
      <c r="J1013">
        <v>10</v>
      </c>
      <c r="K1013">
        <v>30</v>
      </c>
      <c r="L1013" t="s">
        <v>1188</v>
      </c>
      <c r="M1013">
        <v>92110</v>
      </c>
      <c r="N1013">
        <v>92024</v>
      </c>
      <c r="O1013" t="s">
        <v>1188</v>
      </c>
      <c r="P1013">
        <v>92110</v>
      </c>
      <c r="Q1013">
        <v>92024</v>
      </c>
    </row>
    <row r="1014" spans="1:17">
      <c r="A1014">
        <v>920809944</v>
      </c>
      <c r="B1014">
        <v>920815131</v>
      </c>
      <c r="C1014">
        <v>92</v>
      </c>
      <c r="D1014" t="s">
        <v>1595</v>
      </c>
      <c r="E1014" t="str">
        <f>Tableau13[[#This Row],[FINESS géo]]&amp;" "&amp;Tableau13[[#This Row],[Raison sociale FINESS]]</f>
        <v>920809944 SSIAD DE NEUILLY</v>
      </c>
      <c r="F1014" t="s">
        <v>1499</v>
      </c>
      <c r="G1014" t="s">
        <v>182</v>
      </c>
      <c r="H1014" t="s">
        <v>1500</v>
      </c>
      <c r="I1014">
        <v>291</v>
      </c>
      <c r="J1014">
        <v>10</v>
      </c>
      <c r="K1014">
        <v>30</v>
      </c>
      <c r="L1014" t="s">
        <v>1196</v>
      </c>
      <c r="M1014">
        <v>92300</v>
      </c>
      <c r="N1014">
        <v>92044</v>
      </c>
      <c r="O1014" t="s">
        <v>1196</v>
      </c>
      <c r="P1014">
        <v>92300</v>
      </c>
      <c r="Q1014">
        <v>92044</v>
      </c>
    </row>
    <row r="1015" spans="1:17">
      <c r="A1015">
        <v>920809944</v>
      </c>
      <c r="B1015">
        <v>920815131</v>
      </c>
      <c r="C1015">
        <v>92</v>
      </c>
      <c r="D1015" t="s">
        <v>1595</v>
      </c>
      <c r="E1015" t="str">
        <f>Tableau13[[#This Row],[FINESS géo]]&amp;" "&amp;Tableau13[[#This Row],[Raison sociale FINESS]]</f>
        <v>920809944 SSIAD DE NEUILLY</v>
      </c>
      <c r="F1015" t="s">
        <v>1499</v>
      </c>
      <c r="G1015" t="s">
        <v>182</v>
      </c>
      <c r="H1015" t="s">
        <v>1500</v>
      </c>
      <c r="I1015">
        <v>291</v>
      </c>
      <c r="J1015">
        <v>10</v>
      </c>
      <c r="K1015">
        <v>30</v>
      </c>
      <c r="L1015" t="s">
        <v>1190</v>
      </c>
      <c r="M1015">
        <v>92400</v>
      </c>
      <c r="N1015">
        <v>92026</v>
      </c>
    </row>
    <row r="1016" spans="1:17">
      <c r="A1016">
        <v>920809944</v>
      </c>
      <c r="B1016">
        <v>920815131</v>
      </c>
      <c r="C1016">
        <v>92</v>
      </c>
      <c r="D1016" t="s">
        <v>1595</v>
      </c>
      <c r="E1016" t="str">
        <f>Tableau13[[#This Row],[FINESS géo]]&amp;" "&amp;Tableau13[[#This Row],[Raison sociale FINESS]]</f>
        <v>920809944 SSIAD DE NEUILLY</v>
      </c>
      <c r="F1016" t="s">
        <v>1499</v>
      </c>
      <c r="G1016" t="s">
        <v>182</v>
      </c>
      <c r="H1016" t="s">
        <v>1500</v>
      </c>
      <c r="I1016">
        <v>291</v>
      </c>
      <c r="J1016">
        <v>10</v>
      </c>
      <c r="K1016">
        <v>30</v>
      </c>
      <c r="L1016" t="s">
        <v>1193</v>
      </c>
      <c r="M1016">
        <v>92250</v>
      </c>
      <c r="N1016">
        <v>92035</v>
      </c>
    </row>
    <row r="1017" spans="1:17">
      <c r="A1017">
        <v>920809944</v>
      </c>
      <c r="B1017">
        <v>920815131</v>
      </c>
      <c r="C1017">
        <v>92</v>
      </c>
      <c r="D1017" t="s">
        <v>1595</v>
      </c>
      <c r="E1017" t="str">
        <f>Tableau13[[#This Row],[FINESS géo]]&amp;" "&amp;Tableau13[[#This Row],[Raison sociale FINESS]]</f>
        <v>920809944 SSIAD DE NEUILLY</v>
      </c>
      <c r="F1017" t="s">
        <v>1499</v>
      </c>
      <c r="G1017" t="s">
        <v>182</v>
      </c>
      <c r="H1017" t="s">
        <v>1500</v>
      </c>
      <c r="I1017">
        <v>291</v>
      </c>
      <c r="J1017">
        <v>10</v>
      </c>
      <c r="K1017">
        <v>30</v>
      </c>
      <c r="L1017" t="s">
        <v>1190</v>
      </c>
      <c r="M1017">
        <v>92400</v>
      </c>
      <c r="N1017">
        <v>92026</v>
      </c>
    </row>
    <row r="1018" spans="1:17">
      <c r="A1018">
        <v>920804564</v>
      </c>
      <c r="B1018">
        <v>920814159</v>
      </c>
      <c r="C1018">
        <v>92</v>
      </c>
      <c r="D1018" t="s">
        <v>1596</v>
      </c>
      <c r="E1018" t="str">
        <f>Tableau13[[#This Row],[FINESS géo]]&amp;" "&amp;Tableau13[[#This Row],[Raison sociale FINESS]]</f>
        <v>920804564 SSIAD CESNAF</v>
      </c>
      <c r="F1018" t="s">
        <v>1499</v>
      </c>
      <c r="G1018" t="s">
        <v>182</v>
      </c>
      <c r="H1018" t="s">
        <v>1500</v>
      </c>
      <c r="I1018">
        <v>96</v>
      </c>
      <c r="J1018">
        <v>4</v>
      </c>
      <c r="K1018">
        <v>0</v>
      </c>
      <c r="L1018" t="s">
        <v>1201</v>
      </c>
      <c r="M1018">
        <v>92000</v>
      </c>
      <c r="N1018">
        <v>92050</v>
      </c>
      <c r="O1018" t="s">
        <v>1201</v>
      </c>
      <c r="P1018">
        <v>92000</v>
      </c>
      <c r="Q1018">
        <v>92050</v>
      </c>
    </row>
    <row r="1019" spans="1:17">
      <c r="A1019">
        <v>920804705</v>
      </c>
      <c r="B1019">
        <v>920002219</v>
      </c>
      <c r="C1019">
        <v>92</v>
      </c>
      <c r="D1019" t="s">
        <v>1597</v>
      </c>
      <c r="E1019" t="str">
        <f>Tableau13[[#This Row],[FINESS géo]]&amp;" "&amp;Tableau13[[#This Row],[Raison sociale FINESS]]</f>
        <v>920804705 SSIAD SESID</v>
      </c>
      <c r="F1019" t="s">
        <v>1499</v>
      </c>
      <c r="G1019" t="s">
        <v>182</v>
      </c>
      <c r="H1019" t="s">
        <v>1500</v>
      </c>
      <c r="I1019">
        <v>81</v>
      </c>
      <c r="J1019">
        <v>5</v>
      </c>
      <c r="K1019">
        <v>10</v>
      </c>
      <c r="L1019" t="s">
        <v>1205</v>
      </c>
      <c r="M1019">
        <v>92500</v>
      </c>
      <c r="N1019">
        <v>92063</v>
      </c>
      <c r="O1019" t="s">
        <v>1205</v>
      </c>
      <c r="P1019">
        <v>92500</v>
      </c>
      <c r="Q1019">
        <v>92063</v>
      </c>
    </row>
    <row r="1020" spans="1:17">
      <c r="A1020">
        <v>920807344</v>
      </c>
      <c r="B1020">
        <v>920001880</v>
      </c>
      <c r="C1020">
        <v>92</v>
      </c>
      <c r="D1020" t="s">
        <v>1598</v>
      </c>
      <c r="E1020" t="str">
        <f>Tableau13[[#This Row],[FINESS géo]]&amp;" "&amp;Tableau13[[#This Row],[Raison sociale FINESS]]</f>
        <v>920807344 SSIAD BOURG LA REINE</v>
      </c>
      <c r="F1020" t="s">
        <v>1499</v>
      </c>
      <c r="G1020" t="s">
        <v>182</v>
      </c>
      <c r="H1020" t="s">
        <v>1500</v>
      </c>
      <c r="I1020">
        <v>58</v>
      </c>
      <c r="J1020">
        <v>0</v>
      </c>
      <c r="K1020">
        <v>0</v>
      </c>
      <c r="L1020" t="s">
        <v>1183</v>
      </c>
      <c r="M1020">
        <v>92340</v>
      </c>
      <c r="N1020">
        <v>92014</v>
      </c>
    </row>
    <row r="1021" spans="1:17">
      <c r="A1021">
        <v>920812476</v>
      </c>
      <c r="B1021">
        <v>920002797</v>
      </c>
      <c r="C1021">
        <v>92</v>
      </c>
      <c r="D1021" t="s">
        <v>1599</v>
      </c>
      <c r="E1021" t="str">
        <f>Tableau13[[#This Row],[FINESS géo]]&amp;" "&amp;Tableau13[[#This Row],[Raison sociale FINESS]]</f>
        <v>920812476 SSIAD SAINT-CLOUD</v>
      </c>
      <c r="F1021" t="s">
        <v>1499</v>
      </c>
      <c r="G1021" t="s">
        <v>181</v>
      </c>
      <c r="H1021" t="s">
        <v>1500</v>
      </c>
      <c r="I1021">
        <v>97</v>
      </c>
      <c r="J1021">
        <v>6</v>
      </c>
      <c r="K1021">
        <v>0</v>
      </c>
      <c r="L1021" t="s">
        <v>1206</v>
      </c>
      <c r="M1021">
        <v>92210</v>
      </c>
      <c r="N1021">
        <v>92064</v>
      </c>
      <c r="O1021" t="s">
        <v>1206</v>
      </c>
      <c r="P1021">
        <v>92210</v>
      </c>
      <c r="Q1021">
        <v>92064</v>
      </c>
    </row>
    <row r="1022" spans="1:17">
      <c r="A1022">
        <v>920812476</v>
      </c>
      <c r="B1022">
        <v>920002797</v>
      </c>
      <c r="C1022">
        <v>92</v>
      </c>
      <c r="D1022" t="s">
        <v>1599</v>
      </c>
      <c r="E1022" t="str">
        <f>Tableau13[[#This Row],[FINESS géo]]&amp;" "&amp;Tableau13[[#This Row],[Raison sociale FINESS]]</f>
        <v>920812476 SSIAD SAINT-CLOUD</v>
      </c>
      <c r="F1022" t="s">
        <v>1499</v>
      </c>
      <c r="G1022" t="s">
        <v>181</v>
      </c>
      <c r="H1022" t="s">
        <v>1500</v>
      </c>
      <c r="I1022">
        <v>97</v>
      </c>
      <c r="J1022">
        <v>6</v>
      </c>
      <c r="K1022">
        <v>0</v>
      </c>
      <c r="L1022" t="s">
        <v>1211</v>
      </c>
      <c r="M1022">
        <v>92420</v>
      </c>
      <c r="N1022">
        <v>92076</v>
      </c>
      <c r="O1022" t="s">
        <v>1211</v>
      </c>
      <c r="P1022">
        <v>92420</v>
      </c>
      <c r="Q1022">
        <v>92076</v>
      </c>
    </row>
    <row r="1023" spans="1:17">
      <c r="A1023">
        <v>920812476</v>
      </c>
      <c r="B1023">
        <v>920002797</v>
      </c>
      <c r="C1023">
        <v>92</v>
      </c>
      <c r="D1023" t="s">
        <v>1599</v>
      </c>
      <c r="E1023" t="str">
        <f>Tableau13[[#This Row],[FINESS géo]]&amp;" "&amp;Tableau13[[#This Row],[Raison sociale FINESS]]</f>
        <v>920812476 SSIAD SAINT-CLOUD</v>
      </c>
      <c r="F1023" t="s">
        <v>1499</v>
      </c>
      <c r="G1023" t="s">
        <v>181</v>
      </c>
      <c r="H1023" t="s">
        <v>1500</v>
      </c>
      <c r="I1023">
        <v>97</v>
      </c>
      <c r="J1023">
        <v>6</v>
      </c>
      <c r="K1023">
        <v>0</v>
      </c>
      <c r="L1023" t="s">
        <v>1192</v>
      </c>
      <c r="M1023">
        <v>92380</v>
      </c>
      <c r="N1023">
        <v>92033</v>
      </c>
      <c r="O1023" t="s">
        <v>1192</v>
      </c>
      <c r="P1023">
        <v>92380</v>
      </c>
      <c r="Q1023">
        <v>92033</v>
      </c>
    </row>
    <row r="1024" spans="1:17">
      <c r="A1024">
        <v>920812476</v>
      </c>
      <c r="B1024">
        <v>920002797</v>
      </c>
      <c r="C1024">
        <v>92</v>
      </c>
      <c r="D1024" t="s">
        <v>1599</v>
      </c>
      <c r="E1024" t="str">
        <f>Tableau13[[#This Row],[FINESS géo]]&amp;" "&amp;Tableau13[[#This Row],[Raison sociale FINESS]]</f>
        <v>920812476 SSIAD SAINT-CLOUD</v>
      </c>
      <c r="F1024" t="s">
        <v>1499</v>
      </c>
      <c r="G1024" t="s">
        <v>181</v>
      </c>
      <c r="H1024" t="s">
        <v>1500</v>
      </c>
      <c r="I1024">
        <v>97</v>
      </c>
      <c r="J1024">
        <v>6</v>
      </c>
      <c r="K1024">
        <v>0</v>
      </c>
      <c r="L1024" t="s">
        <v>1198</v>
      </c>
      <c r="M1024">
        <v>92430</v>
      </c>
      <c r="N1024">
        <v>92047</v>
      </c>
      <c r="O1024" t="s">
        <v>1198</v>
      </c>
      <c r="P1024">
        <v>92430</v>
      </c>
      <c r="Q1024">
        <v>92047</v>
      </c>
    </row>
    <row r="1025" spans="1:17">
      <c r="A1025">
        <v>920812476</v>
      </c>
      <c r="B1025">
        <v>920002797</v>
      </c>
      <c r="C1025">
        <v>92</v>
      </c>
      <c r="D1025" t="s">
        <v>1599</v>
      </c>
      <c r="E1025" t="str">
        <f>Tableau13[[#This Row],[FINESS géo]]&amp;" "&amp;Tableau13[[#This Row],[Raison sociale FINESS]]</f>
        <v>920812476 SSIAD SAINT-CLOUD</v>
      </c>
      <c r="F1025" t="s">
        <v>1499</v>
      </c>
      <c r="G1025" t="s">
        <v>181</v>
      </c>
      <c r="H1025" t="s">
        <v>1500</v>
      </c>
      <c r="I1025">
        <v>97</v>
      </c>
      <c r="J1025">
        <v>6</v>
      </c>
      <c r="K1025">
        <v>0</v>
      </c>
      <c r="L1025" t="s">
        <v>1212</v>
      </c>
      <c r="M1025">
        <v>92410</v>
      </c>
      <c r="N1025">
        <v>92077</v>
      </c>
      <c r="O1025" t="s">
        <v>1212</v>
      </c>
      <c r="P1025">
        <v>92410</v>
      </c>
      <c r="Q1025">
        <v>92077</v>
      </c>
    </row>
    <row r="1026" spans="1:17">
      <c r="A1026">
        <v>920025343</v>
      </c>
      <c r="B1026">
        <v>750056368</v>
      </c>
      <c r="C1026">
        <v>92</v>
      </c>
      <c r="D1026" t="s">
        <v>1600</v>
      </c>
      <c r="E1026" t="str">
        <f>Tableau13[[#This Row],[FINESS géo]]&amp;" "&amp;Tableau13[[#This Row],[Raison sociale FINESS]]</f>
        <v>920025343 SSIAD SAINTE ANNE D'AURAY</v>
      </c>
      <c r="F1026" t="s">
        <v>1499</v>
      </c>
      <c r="G1026" t="s">
        <v>182</v>
      </c>
      <c r="H1026" t="s">
        <v>1500</v>
      </c>
      <c r="I1026">
        <v>55</v>
      </c>
      <c r="J1026">
        <v>5</v>
      </c>
      <c r="K1026">
        <v>0</v>
      </c>
      <c r="L1026" t="s">
        <v>1185</v>
      </c>
      <c r="M1026">
        <v>92320</v>
      </c>
      <c r="N1026">
        <v>92020</v>
      </c>
      <c r="O1026" t="s">
        <v>1185</v>
      </c>
      <c r="P1026">
        <v>92320</v>
      </c>
      <c r="Q1026">
        <v>92020</v>
      </c>
    </row>
    <row r="1027" spans="1:17">
      <c r="A1027">
        <v>920019619</v>
      </c>
      <c r="B1027">
        <v>920029097</v>
      </c>
      <c r="C1027">
        <v>92</v>
      </c>
      <c r="D1027" t="s">
        <v>1601</v>
      </c>
      <c r="E1027" t="str">
        <f>Tableau13[[#This Row],[FINESS géo]]&amp;" "&amp;Tableau13[[#This Row],[Raison sociale FINESS]]</f>
        <v>920019619 SSIAD SANTE SERVICE</v>
      </c>
      <c r="F1027" t="s">
        <v>1499</v>
      </c>
      <c r="G1027" t="s">
        <v>182</v>
      </c>
      <c r="H1027" t="s">
        <v>1500</v>
      </c>
      <c r="I1027">
        <v>154</v>
      </c>
      <c r="J1027">
        <v>4</v>
      </c>
      <c r="K1027">
        <v>0</v>
      </c>
      <c r="L1027" t="s">
        <v>1189</v>
      </c>
      <c r="M1027">
        <v>92700</v>
      </c>
      <c r="N1027">
        <v>92025</v>
      </c>
      <c r="O1027" t="s">
        <v>1189</v>
      </c>
      <c r="P1027">
        <v>92700</v>
      </c>
      <c r="Q1027">
        <v>92025</v>
      </c>
    </row>
    <row r="1028" spans="1:17">
      <c r="A1028">
        <v>920019619</v>
      </c>
      <c r="B1028">
        <v>920029097</v>
      </c>
      <c r="C1028">
        <v>92</v>
      </c>
      <c r="D1028" t="s">
        <v>1601</v>
      </c>
      <c r="E1028" t="str">
        <f>Tableau13[[#This Row],[FINESS géo]]&amp;" "&amp;Tableau13[[#This Row],[Raison sociale FINESS]]</f>
        <v>920019619 SSIAD SANTE SERVICE</v>
      </c>
      <c r="F1028" t="s">
        <v>1499</v>
      </c>
      <c r="G1028" t="s">
        <v>182</v>
      </c>
      <c r="H1028" t="s">
        <v>1500</v>
      </c>
      <c r="I1028">
        <v>154</v>
      </c>
      <c r="J1028">
        <v>4</v>
      </c>
      <c r="K1028">
        <v>0</v>
      </c>
      <c r="L1028" t="s">
        <v>1207</v>
      </c>
      <c r="M1028">
        <v>92330</v>
      </c>
      <c r="N1028">
        <v>92071</v>
      </c>
      <c r="O1028" t="s">
        <v>1207</v>
      </c>
      <c r="P1028">
        <v>92700</v>
      </c>
      <c r="Q1028">
        <v>92025</v>
      </c>
    </row>
    <row r="1029" spans="1:17">
      <c r="A1029">
        <v>920019619</v>
      </c>
      <c r="B1029">
        <v>920029097</v>
      </c>
      <c r="C1029">
        <v>92</v>
      </c>
      <c r="D1029" t="s">
        <v>1601</v>
      </c>
      <c r="E1029" t="str">
        <f>Tableau13[[#This Row],[FINESS géo]]&amp;" "&amp;Tableau13[[#This Row],[Raison sociale FINESS]]</f>
        <v>920019619 SSIAD SANTE SERVICE</v>
      </c>
      <c r="F1029" t="s">
        <v>1499</v>
      </c>
      <c r="G1029" t="s">
        <v>182</v>
      </c>
      <c r="H1029" t="s">
        <v>1500</v>
      </c>
      <c r="I1029">
        <v>154</v>
      </c>
      <c r="J1029">
        <v>4</v>
      </c>
      <c r="K1029">
        <v>0</v>
      </c>
      <c r="L1029" t="s">
        <v>1193</v>
      </c>
      <c r="M1029">
        <v>92250</v>
      </c>
      <c r="N1029">
        <v>92035</v>
      </c>
      <c r="O1029" t="s">
        <v>1193</v>
      </c>
      <c r="P1029">
        <v>92250</v>
      </c>
      <c r="Q1029">
        <v>92035</v>
      </c>
    </row>
    <row r="1030" spans="1:17">
      <c r="A1030">
        <v>920811544</v>
      </c>
      <c r="B1030">
        <v>920002730</v>
      </c>
      <c r="C1030">
        <v>92</v>
      </c>
      <c r="D1030" t="s">
        <v>1602</v>
      </c>
      <c r="E1030" t="str">
        <f>Tableau13[[#This Row],[FINESS géo]]&amp;" "&amp;Tableau13[[#This Row],[Raison sociale FINESS]]</f>
        <v>920811544 SSIAD SURESNES</v>
      </c>
      <c r="F1030" t="s">
        <v>1499</v>
      </c>
      <c r="G1030" t="s">
        <v>182</v>
      </c>
      <c r="H1030" t="s">
        <v>1500</v>
      </c>
      <c r="I1030">
        <v>100</v>
      </c>
      <c r="J1030">
        <v>5</v>
      </c>
      <c r="K1030">
        <v>0</v>
      </c>
      <c r="L1030" t="s">
        <v>1209</v>
      </c>
      <c r="M1030">
        <v>92150</v>
      </c>
      <c r="N1030">
        <v>92073</v>
      </c>
      <c r="O1030" t="s">
        <v>1209</v>
      </c>
      <c r="P1030">
        <v>92150</v>
      </c>
      <c r="Q1030">
        <v>92073</v>
      </c>
    </row>
    <row r="1031" spans="1:17">
      <c r="A1031">
        <v>920813920</v>
      </c>
      <c r="B1031">
        <v>920807708</v>
      </c>
      <c r="C1031">
        <v>92</v>
      </c>
      <c r="D1031" t="s">
        <v>1603</v>
      </c>
      <c r="E1031" t="str">
        <f>Tableau13[[#This Row],[FINESS géo]]&amp;" "&amp;Tableau13[[#This Row],[Raison sociale FINESS]]</f>
        <v>920813920 SSIAD GENNEVILLIERS</v>
      </c>
      <c r="F1031" t="s">
        <v>1499</v>
      </c>
      <c r="G1031" t="s">
        <v>182</v>
      </c>
      <c r="H1031" t="s">
        <v>1511</v>
      </c>
      <c r="I1031">
        <v>75</v>
      </c>
      <c r="J1031">
        <v>0</v>
      </c>
      <c r="K1031">
        <v>0</v>
      </c>
      <c r="L1031" t="s">
        <v>1194</v>
      </c>
      <c r="M1031">
        <v>92230</v>
      </c>
      <c r="N1031">
        <v>92036</v>
      </c>
    </row>
    <row r="1032" spans="1:17">
      <c r="A1032">
        <v>920815008</v>
      </c>
      <c r="B1032">
        <v>920802329</v>
      </c>
      <c r="C1032">
        <v>92</v>
      </c>
      <c r="D1032" t="s">
        <v>1604</v>
      </c>
      <c r="E1032" t="str">
        <f>Tableau13[[#This Row],[FINESS géo]]&amp;" "&amp;Tableau13[[#This Row],[Raison sociale FINESS]]</f>
        <v>920815008 SSIAD MEUDON</v>
      </c>
      <c r="F1032" t="s">
        <v>1499</v>
      </c>
      <c r="G1032" t="s">
        <v>182</v>
      </c>
      <c r="H1032" t="s">
        <v>1511</v>
      </c>
      <c r="I1032">
        <v>56</v>
      </c>
      <c r="J1032">
        <v>0</v>
      </c>
      <c r="K1032">
        <v>0</v>
      </c>
      <c r="L1032" t="s">
        <v>1199</v>
      </c>
      <c r="M1032">
        <v>92190</v>
      </c>
      <c r="N1032">
        <v>92048</v>
      </c>
    </row>
    <row r="1033" spans="1:17">
      <c r="A1033">
        <v>920804713</v>
      </c>
      <c r="B1033">
        <v>920808037</v>
      </c>
      <c r="C1033">
        <v>92</v>
      </c>
      <c r="D1033" t="s">
        <v>1605</v>
      </c>
      <c r="E1033" t="str">
        <f>Tableau13[[#This Row],[FINESS géo]]&amp;" "&amp;Tableau13[[#This Row],[Raison sociale FINESS]]</f>
        <v>920804713 SSIAD LES ABONDANCES</v>
      </c>
      <c r="F1033" t="s">
        <v>1499</v>
      </c>
      <c r="G1033" t="s">
        <v>182</v>
      </c>
      <c r="H1033" t="s">
        <v>1511</v>
      </c>
      <c r="I1033">
        <v>183</v>
      </c>
      <c r="J1033">
        <v>7</v>
      </c>
      <c r="K1033">
        <v>0</v>
      </c>
      <c r="L1033" t="s">
        <v>1182</v>
      </c>
      <c r="M1033">
        <v>92100</v>
      </c>
      <c r="N1033">
        <v>92012</v>
      </c>
      <c r="O1033" t="s">
        <v>1182</v>
      </c>
      <c r="P1033">
        <v>92100</v>
      </c>
      <c r="Q1033">
        <v>92012</v>
      </c>
    </row>
    <row r="1034" spans="1:17">
      <c r="A1034">
        <v>920003829</v>
      </c>
      <c r="B1034">
        <v>920807732</v>
      </c>
      <c r="C1034">
        <v>92</v>
      </c>
      <c r="D1034" t="s">
        <v>1606</v>
      </c>
      <c r="E1034" t="str">
        <f>Tableau13[[#This Row],[FINESS géo]]&amp;" "&amp;Tableau13[[#This Row],[Raison sociale FINESS]]</f>
        <v>920003829 SSIAD MALAKOFF</v>
      </c>
      <c r="F1034" t="s">
        <v>1499</v>
      </c>
      <c r="G1034" t="s">
        <v>182</v>
      </c>
      <c r="H1034" t="s">
        <v>1511</v>
      </c>
      <c r="I1034">
        <v>28</v>
      </c>
      <c r="J1034">
        <v>5</v>
      </c>
      <c r="K1034">
        <v>0</v>
      </c>
      <c r="L1034" t="s">
        <v>1197</v>
      </c>
      <c r="M1034">
        <v>92240</v>
      </c>
      <c r="N1034">
        <v>92046</v>
      </c>
      <c r="O1034" t="s">
        <v>1197</v>
      </c>
      <c r="P1034">
        <v>92240</v>
      </c>
      <c r="Q1034">
        <v>92046</v>
      </c>
    </row>
    <row r="1035" spans="1:17">
      <c r="A1035">
        <v>920815859</v>
      </c>
      <c r="B1035">
        <v>920807765</v>
      </c>
      <c r="C1035">
        <v>92</v>
      </c>
      <c r="D1035" t="s">
        <v>1607</v>
      </c>
      <c r="E1035" t="str">
        <f>Tableau13[[#This Row],[FINESS géo]]&amp;" "&amp;Tableau13[[#This Row],[Raison sociale FINESS]]</f>
        <v>920815859 CCAS/CIAS MONTROUGE</v>
      </c>
      <c r="F1035" t="s">
        <v>1499</v>
      </c>
      <c r="G1035" t="s">
        <v>182</v>
      </c>
      <c r="H1035" t="s">
        <v>1511</v>
      </c>
      <c r="I1035">
        <v>65</v>
      </c>
      <c r="J1035">
        <v>0</v>
      </c>
      <c r="K1035">
        <v>0</v>
      </c>
      <c r="L1035" t="s">
        <v>1200</v>
      </c>
      <c r="M1035">
        <v>92120</v>
      </c>
      <c r="N1035">
        <v>92049</v>
      </c>
    </row>
    <row r="1036" spans="1:17">
      <c r="A1036">
        <v>920015039</v>
      </c>
      <c r="B1036">
        <v>920028263</v>
      </c>
      <c r="C1036">
        <v>92</v>
      </c>
      <c r="D1036" t="s">
        <v>1608</v>
      </c>
      <c r="E1036" t="str">
        <f>Tableau13[[#This Row],[FINESS géo]]&amp;" "&amp;Tableau13[[#This Row],[Raison sociale FINESS]]</f>
        <v>920015039 SSIAD DOMUSVI BOIS COLOMBES</v>
      </c>
      <c r="F1036" t="s">
        <v>1499</v>
      </c>
      <c r="G1036" t="s">
        <v>182</v>
      </c>
      <c r="H1036" t="s">
        <v>1505</v>
      </c>
      <c r="I1036">
        <v>75</v>
      </c>
      <c r="J1036">
        <v>0</v>
      </c>
      <c r="K1036">
        <v>10</v>
      </c>
      <c r="L1036" t="s">
        <v>1179</v>
      </c>
      <c r="M1036">
        <v>92600</v>
      </c>
      <c r="N1036">
        <v>92004</v>
      </c>
    </row>
    <row r="1037" spans="1:17">
      <c r="A1037">
        <v>920015039</v>
      </c>
      <c r="B1037">
        <v>920028263</v>
      </c>
      <c r="C1037">
        <v>92</v>
      </c>
      <c r="D1037" t="s">
        <v>1608</v>
      </c>
      <c r="E1037" t="str">
        <f>Tableau13[[#This Row],[FINESS géo]]&amp;" "&amp;Tableau13[[#This Row],[Raison sociale FINESS]]</f>
        <v>920015039 SSIAD DOMUSVI BOIS COLOMBES</v>
      </c>
      <c r="F1037" t="s">
        <v>1499</v>
      </c>
      <c r="G1037" t="s">
        <v>182</v>
      </c>
      <c r="H1037" t="s">
        <v>1505</v>
      </c>
      <c r="I1037">
        <v>75</v>
      </c>
      <c r="J1037">
        <v>0</v>
      </c>
      <c r="K1037">
        <v>10</v>
      </c>
      <c r="L1037" t="s">
        <v>1189</v>
      </c>
      <c r="M1037">
        <v>92700</v>
      </c>
      <c r="N1037">
        <v>92025</v>
      </c>
    </row>
    <row r="1038" spans="1:17">
      <c r="A1038">
        <v>920015039</v>
      </c>
      <c r="B1038">
        <v>920028263</v>
      </c>
      <c r="C1038">
        <v>92</v>
      </c>
      <c r="D1038" t="s">
        <v>1608</v>
      </c>
      <c r="E1038" t="str">
        <f>Tableau13[[#This Row],[FINESS géo]]&amp;" "&amp;Tableau13[[#This Row],[Raison sociale FINESS]]</f>
        <v>920015039 SSIAD DOMUSVI BOIS COLOMBES</v>
      </c>
      <c r="F1038" t="s">
        <v>1499</v>
      </c>
      <c r="G1038" t="s">
        <v>182</v>
      </c>
      <c r="H1038" t="s">
        <v>1505</v>
      </c>
      <c r="I1038">
        <v>75</v>
      </c>
      <c r="J1038">
        <v>0</v>
      </c>
      <c r="K1038">
        <v>10</v>
      </c>
      <c r="L1038" t="s">
        <v>1188</v>
      </c>
      <c r="M1038">
        <v>92110</v>
      </c>
      <c r="N1038">
        <v>92024</v>
      </c>
    </row>
    <row r="1039" spans="1:17">
      <c r="A1039">
        <v>920015039</v>
      </c>
      <c r="B1039">
        <v>920028263</v>
      </c>
      <c r="C1039">
        <v>92</v>
      </c>
      <c r="D1039" t="s">
        <v>1608</v>
      </c>
      <c r="E1039" t="str">
        <f>Tableau13[[#This Row],[FINESS géo]]&amp;" "&amp;Tableau13[[#This Row],[Raison sociale FINESS]]</f>
        <v>920015039 SSIAD DOMUSVI BOIS COLOMBES</v>
      </c>
      <c r="F1039" t="s">
        <v>1499</v>
      </c>
      <c r="G1039" t="s">
        <v>182</v>
      </c>
      <c r="H1039" t="s">
        <v>1505</v>
      </c>
      <c r="I1039">
        <v>75</v>
      </c>
      <c r="J1039">
        <v>0</v>
      </c>
      <c r="K1039">
        <v>10</v>
      </c>
      <c r="L1039" t="s">
        <v>1181</v>
      </c>
      <c r="M1039">
        <v>92270</v>
      </c>
      <c r="N1039">
        <v>92009</v>
      </c>
    </row>
    <row r="1040" spans="1:17">
      <c r="A1040">
        <v>920022209</v>
      </c>
      <c r="B1040">
        <v>920030053</v>
      </c>
      <c r="C1040">
        <v>92</v>
      </c>
      <c r="D1040" t="s">
        <v>1609</v>
      </c>
      <c r="E1040" t="str">
        <f>Tableau13[[#This Row],[FINESS géo]]&amp;" "&amp;Tableau13[[#This Row],[Raison sociale FINESS]]</f>
        <v>920022209 DOMUSVI DOMICILE CLAMART</v>
      </c>
      <c r="F1040" t="s">
        <v>1499</v>
      </c>
      <c r="G1040" t="s">
        <v>182</v>
      </c>
      <c r="H1040" t="s">
        <v>1505</v>
      </c>
      <c r="I1040">
        <v>60</v>
      </c>
      <c r="J1040">
        <v>10</v>
      </c>
      <c r="K1040">
        <v>10</v>
      </c>
      <c r="L1040" t="s">
        <v>1187</v>
      </c>
      <c r="M1040">
        <v>92140</v>
      </c>
      <c r="N1040">
        <v>92023</v>
      </c>
      <c r="O1040" t="s">
        <v>1187</v>
      </c>
      <c r="P1040">
        <v>92140</v>
      </c>
      <c r="Q1040">
        <v>92023</v>
      </c>
    </row>
    <row r="1041" spans="1:17">
      <c r="A1041">
        <v>920022209</v>
      </c>
      <c r="B1041">
        <v>920030053</v>
      </c>
      <c r="C1041">
        <v>92</v>
      </c>
      <c r="D1041" t="s">
        <v>1609</v>
      </c>
      <c r="E1041" t="str">
        <f>Tableau13[[#This Row],[FINESS géo]]&amp;" "&amp;Tableau13[[#This Row],[Raison sociale FINESS]]</f>
        <v>920022209 DOMUSVI DOMICILE CLAMART</v>
      </c>
      <c r="F1041" t="s">
        <v>1499</v>
      </c>
      <c r="G1041" t="s">
        <v>182</v>
      </c>
      <c r="H1041" t="s">
        <v>1505</v>
      </c>
      <c r="I1041">
        <v>60</v>
      </c>
      <c r="J1041">
        <v>10</v>
      </c>
      <c r="K1041">
        <v>10</v>
      </c>
      <c r="L1041" t="s">
        <v>1203</v>
      </c>
      <c r="M1041">
        <v>92350</v>
      </c>
      <c r="N1041">
        <v>92060</v>
      </c>
      <c r="O1041" t="s">
        <v>1203</v>
      </c>
      <c r="P1041">
        <v>92350</v>
      </c>
      <c r="Q1041">
        <v>92060</v>
      </c>
    </row>
    <row r="1042" spans="1:17">
      <c r="A1042">
        <v>920003647</v>
      </c>
      <c r="B1042">
        <v>920000866</v>
      </c>
      <c r="C1042">
        <v>92</v>
      </c>
      <c r="D1042" t="s">
        <v>1610</v>
      </c>
      <c r="E1042" t="str">
        <f>Tableau13[[#This Row],[FINESS géo]]&amp;" "&amp;Tableau13[[#This Row],[Raison sociale FINESS]]</f>
        <v>920003647 SSIAD LEVALLOIS</v>
      </c>
      <c r="F1042" t="s">
        <v>1499</v>
      </c>
      <c r="G1042" t="s">
        <v>182</v>
      </c>
      <c r="H1042" t="s">
        <v>1511</v>
      </c>
      <c r="I1042">
        <v>60</v>
      </c>
      <c r="J1042">
        <v>0</v>
      </c>
      <c r="K1042">
        <v>0</v>
      </c>
      <c r="L1042" t="s">
        <v>1196</v>
      </c>
      <c r="M1042">
        <v>92300</v>
      </c>
      <c r="N1042">
        <v>92044</v>
      </c>
    </row>
    <row r="1043" spans="1:17">
      <c r="A1043">
        <v>920003720</v>
      </c>
      <c r="B1043">
        <v>750712341</v>
      </c>
      <c r="C1043">
        <v>92</v>
      </c>
      <c r="D1043" t="s">
        <v>1611</v>
      </c>
      <c r="E1043" t="str">
        <f>Tableau13[[#This Row],[FINESS géo]]&amp;" "&amp;Tableau13[[#This Row],[Raison sociale FINESS]]</f>
        <v>920003720 SSIAD 92</v>
      </c>
      <c r="F1043" t="s">
        <v>1499</v>
      </c>
      <c r="G1043" t="s">
        <v>182</v>
      </c>
      <c r="H1043" t="s">
        <v>1500</v>
      </c>
      <c r="I1043">
        <v>32</v>
      </c>
      <c r="J1043">
        <v>0</v>
      </c>
      <c r="K1043">
        <v>0</v>
      </c>
      <c r="L1043" t="s">
        <v>1178</v>
      </c>
      <c r="M1043">
        <v>92160</v>
      </c>
      <c r="N1043">
        <v>92002</v>
      </c>
    </row>
    <row r="1044" spans="1:17">
      <c r="A1044">
        <v>920003720</v>
      </c>
      <c r="B1044">
        <v>750712341</v>
      </c>
      <c r="C1044">
        <v>92</v>
      </c>
      <c r="D1044" t="s">
        <v>1611</v>
      </c>
      <c r="E1044" t="str">
        <f>Tableau13[[#This Row],[FINESS géo]]&amp;" "&amp;Tableau13[[#This Row],[Raison sociale FINESS]]</f>
        <v>920003720 SSIAD 92</v>
      </c>
      <c r="F1044" t="s">
        <v>1499</v>
      </c>
      <c r="G1044" t="s">
        <v>182</v>
      </c>
      <c r="H1044" t="s">
        <v>1500</v>
      </c>
      <c r="I1044">
        <v>32</v>
      </c>
      <c r="J1044">
        <v>0</v>
      </c>
      <c r="K1044">
        <v>0</v>
      </c>
      <c r="L1044" t="s">
        <v>1179</v>
      </c>
      <c r="M1044">
        <v>92600</v>
      </c>
      <c r="N1044">
        <v>92004</v>
      </c>
    </row>
    <row r="1045" spans="1:17">
      <c r="A1045">
        <v>920003720</v>
      </c>
      <c r="B1045">
        <v>750712341</v>
      </c>
      <c r="C1045">
        <v>92</v>
      </c>
      <c r="D1045" t="s">
        <v>1611</v>
      </c>
      <c r="E1045" t="str">
        <f>Tableau13[[#This Row],[FINESS géo]]&amp;" "&amp;Tableau13[[#This Row],[Raison sociale FINESS]]</f>
        <v>920003720 SSIAD 92</v>
      </c>
      <c r="F1045" t="s">
        <v>1499</v>
      </c>
      <c r="G1045" t="s">
        <v>182</v>
      </c>
      <c r="H1045" t="s">
        <v>1500</v>
      </c>
      <c r="I1045">
        <v>32</v>
      </c>
      <c r="J1045">
        <v>0</v>
      </c>
      <c r="K1045">
        <v>0</v>
      </c>
      <c r="L1045" t="s">
        <v>1180</v>
      </c>
      <c r="M1045">
        <v>92220</v>
      </c>
      <c r="N1045">
        <v>92007</v>
      </c>
    </row>
    <row r="1046" spans="1:17">
      <c r="A1046">
        <v>920003720</v>
      </c>
      <c r="B1046">
        <v>750712341</v>
      </c>
      <c r="C1046">
        <v>92</v>
      </c>
      <c r="D1046" t="s">
        <v>1611</v>
      </c>
      <c r="E1046" t="str">
        <f>Tableau13[[#This Row],[FINESS géo]]&amp;" "&amp;Tableau13[[#This Row],[Raison sociale FINESS]]</f>
        <v>920003720 SSIAD 92</v>
      </c>
      <c r="F1046" t="s">
        <v>1499</v>
      </c>
      <c r="G1046" t="s">
        <v>182</v>
      </c>
      <c r="H1046" t="s">
        <v>1500</v>
      </c>
      <c r="I1046">
        <v>32</v>
      </c>
      <c r="J1046">
        <v>0</v>
      </c>
      <c r="K1046">
        <v>0</v>
      </c>
      <c r="L1046" t="s">
        <v>1181</v>
      </c>
      <c r="M1046">
        <v>92270</v>
      </c>
      <c r="N1046">
        <v>92009</v>
      </c>
    </row>
    <row r="1047" spans="1:17">
      <c r="A1047">
        <v>920003720</v>
      </c>
      <c r="B1047">
        <v>750712341</v>
      </c>
      <c r="C1047">
        <v>92</v>
      </c>
      <c r="D1047" t="s">
        <v>1611</v>
      </c>
      <c r="E1047" t="str">
        <f>Tableau13[[#This Row],[FINESS géo]]&amp;" "&amp;Tableau13[[#This Row],[Raison sociale FINESS]]</f>
        <v>920003720 SSIAD 92</v>
      </c>
      <c r="F1047" t="s">
        <v>1499</v>
      </c>
      <c r="G1047" t="s">
        <v>182</v>
      </c>
      <c r="H1047" t="s">
        <v>1500</v>
      </c>
      <c r="I1047">
        <v>32</v>
      </c>
      <c r="J1047">
        <v>0</v>
      </c>
      <c r="K1047">
        <v>0</v>
      </c>
      <c r="L1047" t="s">
        <v>1182</v>
      </c>
      <c r="M1047">
        <v>92100</v>
      </c>
      <c r="N1047">
        <v>92012</v>
      </c>
    </row>
    <row r="1048" spans="1:17">
      <c r="A1048">
        <v>920003720</v>
      </c>
      <c r="B1048">
        <v>750712341</v>
      </c>
      <c r="C1048">
        <v>92</v>
      </c>
      <c r="D1048" t="s">
        <v>1611</v>
      </c>
      <c r="E1048" t="str">
        <f>Tableau13[[#This Row],[FINESS géo]]&amp;" "&amp;Tableau13[[#This Row],[Raison sociale FINESS]]</f>
        <v>920003720 SSIAD 92</v>
      </c>
      <c r="F1048" t="s">
        <v>1499</v>
      </c>
      <c r="G1048" t="s">
        <v>182</v>
      </c>
      <c r="H1048" t="s">
        <v>1500</v>
      </c>
      <c r="I1048">
        <v>32</v>
      </c>
      <c r="J1048">
        <v>0</v>
      </c>
      <c r="K1048">
        <v>0</v>
      </c>
      <c r="L1048" t="s">
        <v>1183</v>
      </c>
      <c r="M1048">
        <v>92340</v>
      </c>
      <c r="N1048">
        <v>92014</v>
      </c>
    </row>
    <row r="1049" spans="1:17">
      <c r="A1049">
        <v>920003720</v>
      </c>
      <c r="B1049">
        <v>750712341</v>
      </c>
      <c r="C1049">
        <v>92</v>
      </c>
      <c r="D1049" t="s">
        <v>1611</v>
      </c>
      <c r="E1049" t="str">
        <f>Tableau13[[#This Row],[FINESS géo]]&amp;" "&amp;Tableau13[[#This Row],[Raison sociale FINESS]]</f>
        <v>920003720 SSIAD 92</v>
      </c>
      <c r="F1049" t="s">
        <v>1499</v>
      </c>
      <c r="G1049" t="s">
        <v>182</v>
      </c>
      <c r="H1049" t="s">
        <v>1500</v>
      </c>
      <c r="I1049">
        <v>32</v>
      </c>
      <c r="J1049">
        <v>0</v>
      </c>
      <c r="K1049">
        <v>0</v>
      </c>
      <c r="L1049" t="s">
        <v>1184</v>
      </c>
      <c r="M1049">
        <v>92290</v>
      </c>
      <c r="N1049">
        <v>92019</v>
      </c>
    </row>
    <row r="1050" spans="1:17">
      <c r="A1050">
        <v>920003720</v>
      </c>
      <c r="B1050">
        <v>750712341</v>
      </c>
      <c r="C1050">
        <v>92</v>
      </c>
      <c r="D1050" t="s">
        <v>1611</v>
      </c>
      <c r="E1050" t="str">
        <f>Tableau13[[#This Row],[FINESS géo]]&amp;" "&amp;Tableau13[[#This Row],[Raison sociale FINESS]]</f>
        <v>920003720 SSIAD 92</v>
      </c>
      <c r="F1050" t="s">
        <v>1499</v>
      </c>
      <c r="G1050" t="s">
        <v>182</v>
      </c>
      <c r="H1050" t="s">
        <v>1500</v>
      </c>
      <c r="I1050">
        <v>32</v>
      </c>
      <c r="J1050">
        <v>0</v>
      </c>
      <c r="K1050">
        <v>0</v>
      </c>
      <c r="L1050" t="s">
        <v>1185</v>
      </c>
      <c r="M1050">
        <v>92320</v>
      </c>
      <c r="N1050">
        <v>92020</v>
      </c>
    </row>
    <row r="1051" spans="1:17">
      <c r="A1051">
        <v>920003720</v>
      </c>
      <c r="B1051">
        <v>750712341</v>
      </c>
      <c r="C1051">
        <v>92</v>
      </c>
      <c r="D1051" t="s">
        <v>1611</v>
      </c>
      <c r="E1051" t="str">
        <f>Tableau13[[#This Row],[FINESS géo]]&amp;" "&amp;Tableau13[[#This Row],[Raison sociale FINESS]]</f>
        <v>920003720 SSIAD 92</v>
      </c>
      <c r="F1051" t="s">
        <v>1499</v>
      </c>
      <c r="G1051" t="s">
        <v>182</v>
      </c>
      <c r="H1051" t="s">
        <v>1500</v>
      </c>
      <c r="I1051">
        <v>32</v>
      </c>
      <c r="J1051">
        <v>0</v>
      </c>
      <c r="K1051">
        <v>0</v>
      </c>
      <c r="L1051" t="s">
        <v>1186</v>
      </c>
      <c r="M1051">
        <v>92370</v>
      </c>
      <c r="N1051">
        <v>92022</v>
      </c>
    </row>
    <row r="1052" spans="1:17">
      <c r="A1052">
        <v>920003720</v>
      </c>
      <c r="B1052">
        <v>750712341</v>
      </c>
      <c r="C1052">
        <v>92</v>
      </c>
      <c r="D1052" t="s">
        <v>1611</v>
      </c>
      <c r="E1052" t="str">
        <f>Tableau13[[#This Row],[FINESS géo]]&amp;" "&amp;Tableau13[[#This Row],[Raison sociale FINESS]]</f>
        <v>920003720 SSIAD 92</v>
      </c>
      <c r="F1052" t="s">
        <v>1499</v>
      </c>
      <c r="G1052" t="s">
        <v>182</v>
      </c>
      <c r="H1052" t="s">
        <v>1500</v>
      </c>
      <c r="I1052">
        <v>32</v>
      </c>
      <c r="J1052">
        <v>0</v>
      </c>
      <c r="K1052">
        <v>0</v>
      </c>
      <c r="L1052" t="s">
        <v>1187</v>
      </c>
      <c r="M1052">
        <v>92140</v>
      </c>
      <c r="N1052">
        <v>92023</v>
      </c>
    </row>
    <row r="1053" spans="1:17">
      <c r="A1053">
        <v>920003720</v>
      </c>
      <c r="B1053">
        <v>750712341</v>
      </c>
      <c r="C1053">
        <v>92</v>
      </c>
      <c r="D1053" t="s">
        <v>1611</v>
      </c>
      <c r="E1053" t="str">
        <f>Tableau13[[#This Row],[FINESS géo]]&amp;" "&amp;Tableau13[[#This Row],[Raison sociale FINESS]]</f>
        <v>920003720 SSIAD 92</v>
      </c>
      <c r="F1053" t="s">
        <v>1499</v>
      </c>
      <c r="G1053" t="s">
        <v>182</v>
      </c>
      <c r="H1053" t="s">
        <v>1500</v>
      </c>
      <c r="I1053">
        <v>32</v>
      </c>
      <c r="J1053">
        <v>0</v>
      </c>
      <c r="K1053">
        <v>0</v>
      </c>
      <c r="L1053" t="s">
        <v>1188</v>
      </c>
      <c r="M1053">
        <v>92110</v>
      </c>
      <c r="N1053">
        <v>92024</v>
      </c>
    </row>
    <row r="1054" spans="1:17">
      <c r="A1054">
        <v>920003720</v>
      </c>
      <c r="B1054">
        <v>750712341</v>
      </c>
      <c r="C1054">
        <v>92</v>
      </c>
      <c r="D1054" t="s">
        <v>1611</v>
      </c>
      <c r="E1054" t="str">
        <f>Tableau13[[#This Row],[FINESS géo]]&amp;" "&amp;Tableau13[[#This Row],[Raison sociale FINESS]]</f>
        <v>920003720 SSIAD 92</v>
      </c>
      <c r="F1054" t="s">
        <v>1499</v>
      </c>
      <c r="G1054" t="s">
        <v>182</v>
      </c>
      <c r="H1054" t="s">
        <v>1500</v>
      </c>
      <c r="I1054">
        <v>32</v>
      </c>
      <c r="J1054">
        <v>0</v>
      </c>
      <c r="K1054">
        <v>0</v>
      </c>
      <c r="L1054" t="s">
        <v>1189</v>
      </c>
      <c r="M1054">
        <v>92700</v>
      </c>
      <c r="N1054">
        <v>92025</v>
      </c>
    </row>
    <row r="1055" spans="1:17">
      <c r="A1055">
        <v>920003720</v>
      </c>
      <c r="B1055">
        <v>750712341</v>
      </c>
      <c r="C1055">
        <v>92</v>
      </c>
      <c r="D1055" t="s">
        <v>1611</v>
      </c>
      <c r="E1055" t="str">
        <f>Tableau13[[#This Row],[FINESS géo]]&amp;" "&amp;Tableau13[[#This Row],[Raison sociale FINESS]]</f>
        <v>920003720 SSIAD 92</v>
      </c>
      <c r="F1055" t="s">
        <v>1499</v>
      </c>
      <c r="G1055" t="s">
        <v>182</v>
      </c>
      <c r="H1055" t="s">
        <v>1500</v>
      </c>
      <c r="I1055">
        <v>32</v>
      </c>
      <c r="J1055">
        <v>0</v>
      </c>
      <c r="K1055">
        <v>0</v>
      </c>
      <c r="L1055" t="s">
        <v>1190</v>
      </c>
      <c r="M1055">
        <v>92400</v>
      </c>
      <c r="N1055">
        <v>92026</v>
      </c>
    </row>
    <row r="1056" spans="1:17">
      <c r="A1056">
        <v>920003720</v>
      </c>
      <c r="B1056">
        <v>750712341</v>
      </c>
      <c r="C1056">
        <v>92</v>
      </c>
      <c r="D1056" t="s">
        <v>1611</v>
      </c>
      <c r="E1056" t="str">
        <f>Tableau13[[#This Row],[FINESS géo]]&amp;" "&amp;Tableau13[[#This Row],[Raison sociale FINESS]]</f>
        <v>920003720 SSIAD 92</v>
      </c>
      <c r="F1056" t="s">
        <v>1499</v>
      </c>
      <c r="G1056" t="s">
        <v>182</v>
      </c>
      <c r="H1056" t="s">
        <v>1500</v>
      </c>
      <c r="I1056">
        <v>32</v>
      </c>
      <c r="J1056">
        <v>0</v>
      </c>
      <c r="K1056">
        <v>0</v>
      </c>
      <c r="L1056" t="s">
        <v>1191</v>
      </c>
      <c r="M1056">
        <v>92260</v>
      </c>
      <c r="N1056">
        <v>92032</v>
      </c>
    </row>
    <row r="1057" spans="1:14">
      <c r="A1057">
        <v>920003720</v>
      </c>
      <c r="B1057">
        <v>750712341</v>
      </c>
      <c r="C1057">
        <v>92</v>
      </c>
      <c r="D1057" t="s">
        <v>1611</v>
      </c>
      <c r="E1057" t="str">
        <f>Tableau13[[#This Row],[FINESS géo]]&amp;" "&amp;Tableau13[[#This Row],[Raison sociale FINESS]]</f>
        <v>920003720 SSIAD 92</v>
      </c>
      <c r="F1057" t="s">
        <v>1499</v>
      </c>
      <c r="G1057" t="s">
        <v>182</v>
      </c>
      <c r="H1057" t="s">
        <v>1500</v>
      </c>
      <c r="I1057">
        <v>32</v>
      </c>
      <c r="J1057">
        <v>0</v>
      </c>
      <c r="K1057">
        <v>0</v>
      </c>
      <c r="L1057" t="s">
        <v>1192</v>
      </c>
      <c r="M1057">
        <v>92380</v>
      </c>
      <c r="N1057">
        <v>92033</v>
      </c>
    </row>
    <row r="1058" spans="1:14">
      <c r="A1058">
        <v>920003720</v>
      </c>
      <c r="B1058">
        <v>750712341</v>
      </c>
      <c r="C1058">
        <v>92</v>
      </c>
      <c r="D1058" t="s">
        <v>1611</v>
      </c>
      <c r="E1058" t="str">
        <f>Tableau13[[#This Row],[FINESS géo]]&amp;" "&amp;Tableau13[[#This Row],[Raison sociale FINESS]]</f>
        <v>920003720 SSIAD 92</v>
      </c>
      <c r="F1058" t="s">
        <v>1499</v>
      </c>
      <c r="G1058" t="s">
        <v>182</v>
      </c>
      <c r="H1058" t="s">
        <v>1500</v>
      </c>
      <c r="I1058">
        <v>32</v>
      </c>
      <c r="J1058">
        <v>0</v>
      </c>
      <c r="K1058">
        <v>0</v>
      </c>
      <c r="L1058" t="s">
        <v>1193</v>
      </c>
      <c r="M1058">
        <v>92250</v>
      </c>
      <c r="N1058">
        <v>92035</v>
      </c>
    </row>
    <row r="1059" spans="1:14">
      <c r="A1059">
        <v>920003720</v>
      </c>
      <c r="B1059">
        <v>750712341</v>
      </c>
      <c r="C1059">
        <v>92</v>
      </c>
      <c r="D1059" t="s">
        <v>1611</v>
      </c>
      <c r="E1059" t="str">
        <f>Tableau13[[#This Row],[FINESS géo]]&amp;" "&amp;Tableau13[[#This Row],[Raison sociale FINESS]]</f>
        <v>920003720 SSIAD 92</v>
      </c>
      <c r="F1059" t="s">
        <v>1499</v>
      </c>
      <c r="G1059" t="s">
        <v>182</v>
      </c>
      <c r="H1059" t="s">
        <v>1500</v>
      </c>
      <c r="I1059">
        <v>32</v>
      </c>
      <c r="J1059">
        <v>0</v>
      </c>
      <c r="K1059">
        <v>0</v>
      </c>
      <c r="L1059" t="s">
        <v>1194</v>
      </c>
      <c r="M1059">
        <v>92230</v>
      </c>
      <c r="N1059">
        <v>92036</v>
      </c>
    </row>
    <row r="1060" spans="1:14">
      <c r="A1060">
        <v>920003720</v>
      </c>
      <c r="B1060">
        <v>750712341</v>
      </c>
      <c r="C1060">
        <v>92</v>
      </c>
      <c r="D1060" t="s">
        <v>1611</v>
      </c>
      <c r="E1060" t="str">
        <f>Tableau13[[#This Row],[FINESS géo]]&amp;" "&amp;Tableau13[[#This Row],[Raison sociale FINESS]]</f>
        <v>920003720 SSIAD 92</v>
      </c>
      <c r="F1060" t="s">
        <v>1499</v>
      </c>
      <c r="G1060" t="s">
        <v>182</v>
      </c>
      <c r="H1060" t="s">
        <v>1500</v>
      </c>
      <c r="I1060">
        <v>32</v>
      </c>
      <c r="J1060">
        <v>0</v>
      </c>
      <c r="K1060">
        <v>0</v>
      </c>
      <c r="L1060" t="s">
        <v>1195</v>
      </c>
      <c r="M1060">
        <v>92130</v>
      </c>
      <c r="N1060">
        <v>92040</v>
      </c>
    </row>
    <row r="1061" spans="1:14">
      <c r="A1061">
        <v>920003720</v>
      </c>
      <c r="B1061">
        <v>750712341</v>
      </c>
      <c r="C1061">
        <v>92</v>
      </c>
      <c r="D1061" t="s">
        <v>1611</v>
      </c>
      <c r="E1061" t="str">
        <f>Tableau13[[#This Row],[FINESS géo]]&amp;" "&amp;Tableau13[[#This Row],[Raison sociale FINESS]]</f>
        <v>920003720 SSIAD 92</v>
      </c>
      <c r="F1061" t="s">
        <v>1499</v>
      </c>
      <c r="G1061" t="s">
        <v>182</v>
      </c>
      <c r="H1061" t="s">
        <v>1500</v>
      </c>
      <c r="I1061">
        <v>32</v>
      </c>
      <c r="J1061">
        <v>0</v>
      </c>
      <c r="K1061">
        <v>0</v>
      </c>
      <c r="L1061" t="s">
        <v>1196</v>
      </c>
      <c r="M1061">
        <v>92300</v>
      </c>
      <c r="N1061">
        <v>92044</v>
      </c>
    </row>
    <row r="1062" spans="1:14">
      <c r="A1062">
        <v>920003720</v>
      </c>
      <c r="B1062">
        <v>750712341</v>
      </c>
      <c r="C1062">
        <v>92</v>
      </c>
      <c r="D1062" t="s">
        <v>1611</v>
      </c>
      <c r="E1062" t="str">
        <f>Tableau13[[#This Row],[FINESS géo]]&amp;" "&amp;Tableau13[[#This Row],[Raison sociale FINESS]]</f>
        <v>920003720 SSIAD 92</v>
      </c>
      <c r="F1062" t="s">
        <v>1499</v>
      </c>
      <c r="G1062" t="s">
        <v>182</v>
      </c>
      <c r="H1062" t="s">
        <v>1500</v>
      </c>
      <c r="I1062">
        <v>32</v>
      </c>
      <c r="J1062">
        <v>0</v>
      </c>
      <c r="K1062">
        <v>0</v>
      </c>
      <c r="L1062" t="s">
        <v>1197</v>
      </c>
      <c r="M1062">
        <v>92240</v>
      </c>
      <c r="N1062">
        <v>92046</v>
      </c>
    </row>
    <row r="1063" spans="1:14">
      <c r="A1063">
        <v>920003720</v>
      </c>
      <c r="B1063">
        <v>750712341</v>
      </c>
      <c r="C1063">
        <v>92</v>
      </c>
      <c r="D1063" t="s">
        <v>1611</v>
      </c>
      <c r="E1063" t="str">
        <f>Tableau13[[#This Row],[FINESS géo]]&amp;" "&amp;Tableau13[[#This Row],[Raison sociale FINESS]]</f>
        <v>920003720 SSIAD 92</v>
      </c>
      <c r="F1063" t="s">
        <v>1499</v>
      </c>
      <c r="G1063" t="s">
        <v>182</v>
      </c>
      <c r="H1063" t="s">
        <v>1500</v>
      </c>
      <c r="I1063">
        <v>32</v>
      </c>
      <c r="J1063">
        <v>0</v>
      </c>
      <c r="K1063">
        <v>0</v>
      </c>
      <c r="L1063" t="s">
        <v>1198</v>
      </c>
      <c r="M1063">
        <v>92430</v>
      </c>
      <c r="N1063">
        <v>92047</v>
      </c>
    </row>
    <row r="1064" spans="1:14">
      <c r="A1064">
        <v>920003720</v>
      </c>
      <c r="B1064">
        <v>750712341</v>
      </c>
      <c r="C1064">
        <v>92</v>
      </c>
      <c r="D1064" t="s">
        <v>1611</v>
      </c>
      <c r="E1064" t="str">
        <f>Tableau13[[#This Row],[FINESS géo]]&amp;" "&amp;Tableau13[[#This Row],[Raison sociale FINESS]]</f>
        <v>920003720 SSIAD 92</v>
      </c>
      <c r="F1064" t="s">
        <v>1499</v>
      </c>
      <c r="G1064" t="s">
        <v>182</v>
      </c>
      <c r="H1064" t="s">
        <v>1500</v>
      </c>
      <c r="I1064">
        <v>32</v>
      </c>
      <c r="J1064">
        <v>0</v>
      </c>
      <c r="K1064">
        <v>0</v>
      </c>
      <c r="L1064" t="s">
        <v>1199</v>
      </c>
      <c r="M1064">
        <v>92190</v>
      </c>
      <c r="N1064">
        <v>92048</v>
      </c>
    </row>
    <row r="1065" spans="1:14">
      <c r="A1065">
        <v>920003720</v>
      </c>
      <c r="B1065">
        <v>750712341</v>
      </c>
      <c r="C1065">
        <v>92</v>
      </c>
      <c r="D1065" t="s">
        <v>1611</v>
      </c>
      <c r="E1065" t="str">
        <f>Tableau13[[#This Row],[FINESS géo]]&amp;" "&amp;Tableau13[[#This Row],[Raison sociale FINESS]]</f>
        <v>920003720 SSIAD 92</v>
      </c>
      <c r="F1065" t="s">
        <v>1499</v>
      </c>
      <c r="G1065" t="s">
        <v>182</v>
      </c>
      <c r="H1065" t="s">
        <v>1500</v>
      </c>
      <c r="I1065">
        <v>32</v>
      </c>
      <c r="J1065">
        <v>0</v>
      </c>
      <c r="K1065">
        <v>0</v>
      </c>
      <c r="L1065" t="s">
        <v>1200</v>
      </c>
      <c r="M1065">
        <v>92120</v>
      </c>
      <c r="N1065">
        <v>92049</v>
      </c>
    </row>
    <row r="1066" spans="1:14">
      <c r="A1066">
        <v>920003720</v>
      </c>
      <c r="B1066">
        <v>750712341</v>
      </c>
      <c r="C1066">
        <v>92</v>
      </c>
      <c r="D1066" t="s">
        <v>1611</v>
      </c>
      <c r="E1066" t="str">
        <f>Tableau13[[#This Row],[FINESS géo]]&amp;" "&amp;Tableau13[[#This Row],[Raison sociale FINESS]]</f>
        <v>920003720 SSIAD 92</v>
      </c>
      <c r="F1066" t="s">
        <v>1499</v>
      </c>
      <c r="G1066" t="s">
        <v>182</v>
      </c>
      <c r="H1066" t="s">
        <v>1500</v>
      </c>
      <c r="I1066">
        <v>32</v>
      </c>
      <c r="J1066">
        <v>0</v>
      </c>
      <c r="K1066">
        <v>0</v>
      </c>
      <c r="L1066" t="s">
        <v>1201</v>
      </c>
      <c r="M1066">
        <v>92000</v>
      </c>
      <c r="N1066">
        <v>92050</v>
      </c>
    </row>
    <row r="1067" spans="1:14">
      <c r="A1067">
        <v>920003720</v>
      </c>
      <c r="B1067">
        <v>750712341</v>
      </c>
      <c r="C1067">
        <v>92</v>
      </c>
      <c r="D1067" t="s">
        <v>1611</v>
      </c>
      <c r="E1067" t="str">
        <f>Tableau13[[#This Row],[FINESS géo]]&amp;" "&amp;Tableau13[[#This Row],[Raison sociale FINESS]]</f>
        <v>920003720 SSIAD 92</v>
      </c>
      <c r="F1067" t="s">
        <v>1499</v>
      </c>
      <c r="G1067" t="s">
        <v>182</v>
      </c>
      <c r="H1067" t="s">
        <v>1500</v>
      </c>
      <c r="I1067">
        <v>32</v>
      </c>
      <c r="J1067">
        <v>0</v>
      </c>
      <c r="K1067">
        <v>0</v>
      </c>
      <c r="L1067" t="s">
        <v>1202</v>
      </c>
      <c r="M1067">
        <v>92200</v>
      </c>
      <c r="N1067">
        <v>92051</v>
      </c>
    </row>
    <row r="1068" spans="1:14">
      <c r="A1068">
        <v>920003720</v>
      </c>
      <c r="B1068">
        <v>750712341</v>
      </c>
      <c r="C1068">
        <v>92</v>
      </c>
      <c r="D1068" t="s">
        <v>1611</v>
      </c>
      <c r="E1068" t="str">
        <f>Tableau13[[#This Row],[FINESS géo]]&amp;" "&amp;Tableau13[[#This Row],[Raison sociale FINESS]]</f>
        <v>920003720 SSIAD 92</v>
      </c>
      <c r="F1068" t="s">
        <v>1499</v>
      </c>
      <c r="G1068" t="s">
        <v>182</v>
      </c>
      <c r="H1068" t="s">
        <v>1500</v>
      </c>
      <c r="I1068">
        <v>32</v>
      </c>
      <c r="J1068">
        <v>0</v>
      </c>
      <c r="K1068">
        <v>0</v>
      </c>
      <c r="L1068" t="s">
        <v>1203</v>
      </c>
      <c r="M1068">
        <v>92350</v>
      </c>
      <c r="N1068">
        <v>92060</v>
      </c>
    </row>
    <row r="1069" spans="1:14">
      <c r="A1069">
        <v>920003720</v>
      </c>
      <c r="B1069">
        <v>750712341</v>
      </c>
      <c r="C1069">
        <v>92</v>
      </c>
      <c r="D1069" t="s">
        <v>1611</v>
      </c>
      <c r="E1069" t="str">
        <f>Tableau13[[#This Row],[FINESS géo]]&amp;" "&amp;Tableau13[[#This Row],[Raison sociale FINESS]]</f>
        <v>920003720 SSIAD 92</v>
      </c>
      <c r="F1069" t="s">
        <v>1499</v>
      </c>
      <c r="G1069" t="s">
        <v>182</v>
      </c>
      <c r="H1069" t="s">
        <v>1500</v>
      </c>
      <c r="I1069">
        <v>32</v>
      </c>
      <c r="J1069">
        <v>0</v>
      </c>
      <c r="K1069">
        <v>0</v>
      </c>
      <c r="L1069" t="s">
        <v>1204</v>
      </c>
      <c r="M1069">
        <v>92800</v>
      </c>
      <c r="N1069">
        <v>92062</v>
      </c>
    </row>
    <row r="1070" spans="1:14">
      <c r="A1070">
        <v>920003720</v>
      </c>
      <c r="B1070">
        <v>750712341</v>
      </c>
      <c r="C1070">
        <v>92</v>
      </c>
      <c r="D1070" t="s">
        <v>1611</v>
      </c>
      <c r="E1070" t="str">
        <f>Tableau13[[#This Row],[FINESS géo]]&amp;" "&amp;Tableau13[[#This Row],[Raison sociale FINESS]]</f>
        <v>920003720 SSIAD 92</v>
      </c>
      <c r="F1070" t="s">
        <v>1499</v>
      </c>
      <c r="G1070" t="s">
        <v>182</v>
      </c>
      <c r="H1070" t="s">
        <v>1500</v>
      </c>
      <c r="I1070">
        <v>32</v>
      </c>
      <c r="J1070">
        <v>0</v>
      </c>
      <c r="K1070">
        <v>0</v>
      </c>
      <c r="L1070" t="s">
        <v>1205</v>
      </c>
      <c r="M1070">
        <v>92500</v>
      </c>
      <c r="N1070">
        <v>92063</v>
      </c>
    </row>
    <row r="1071" spans="1:14">
      <c r="A1071">
        <v>920003720</v>
      </c>
      <c r="B1071">
        <v>750712341</v>
      </c>
      <c r="C1071">
        <v>92</v>
      </c>
      <c r="D1071" t="s">
        <v>1611</v>
      </c>
      <c r="E1071" t="str">
        <f>Tableau13[[#This Row],[FINESS géo]]&amp;" "&amp;Tableau13[[#This Row],[Raison sociale FINESS]]</f>
        <v>920003720 SSIAD 92</v>
      </c>
      <c r="F1071" t="s">
        <v>1499</v>
      </c>
      <c r="G1071" t="s">
        <v>182</v>
      </c>
      <c r="H1071" t="s">
        <v>1500</v>
      </c>
      <c r="I1071">
        <v>32</v>
      </c>
      <c r="J1071">
        <v>0</v>
      </c>
      <c r="K1071">
        <v>0</v>
      </c>
      <c r="L1071" t="s">
        <v>1206</v>
      </c>
      <c r="M1071">
        <v>92210</v>
      </c>
      <c r="N1071">
        <v>92064</v>
      </c>
    </row>
    <row r="1072" spans="1:14">
      <c r="A1072">
        <v>920003720</v>
      </c>
      <c r="B1072">
        <v>750712341</v>
      </c>
      <c r="C1072">
        <v>92</v>
      </c>
      <c r="D1072" t="s">
        <v>1611</v>
      </c>
      <c r="E1072" t="str">
        <f>Tableau13[[#This Row],[FINESS géo]]&amp;" "&amp;Tableau13[[#This Row],[Raison sociale FINESS]]</f>
        <v>920003720 SSIAD 92</v>
      </c>
      <c r="F1072" t="s">
        <v>1499</v>
      </c>
      <c r="G1072" t="s">
        <v>182</v>
      </c>
      <c r="H1072" t="s">
        <v>1500</v>
      </c>
      <c r="I1072">
        <v>32</v>
      </c>
      <c r="J1072">
        <v>0</v>
      </c>
      <c r="K1072">
        <v>0</v>
      </c>
      <c r="L1072" t="s">
        <v>1207</v>
      </c>
      <c r="M1072">
        <v>92330</v>
      </c>
      <c r="N1072">
        <v>92071</v>
      </c>
    </row>
    <row r="1073" spans="1:17">
      <c r="A1073">
        <v>920003720</v>
      </c>
      <c r="B1073">
        <v>750712341</v>
      </c>
      <c r="C1073">
        <v>92</v>
      </c>
      <c r="D1073" t="s">
        <v>1611</v>
      </c>
      <c r="E1073" t="str">
        <f>Tableau13[[#This Row],[FINESS géo]]&amp;" "&amp;Tableau13[[#This Row],[Raison sociale FINESS]]</f>
        <v>920003720 SSIAD 92</v>
      </c>
      <c r="F1073" t="s">
        <v>1499</v>
      </c>
      <c r="G1073" t="s">
        <v>182</v>
      </c>
      <c r="H1073" t="s">
        <v>1500</v>
      </c>
      <c r="I1073">
        <v>32</v>
      </c>
      <c r="J1073">
        <v>0</v>
      </c>
      <c r="K1073">
        <v>0</v>
      </c>
      <c r="L1073" t="s">
        <v>1208</v>
      </c>
      <c r="M1073">
        <v>92310</v>
      </c>
      <c r="N1073">
        <v>92072</v>
      </c>
    </row>
    <row r="1074" spans="1:17">
      <c r="A1074">
        <v>920003720</v>
      </c>
      <c r="B1074">
        <v>750712341</v>
      </c>
      <c r="C1074">
        <v>92</v>
      </c>
      <c r="D1074" t="s">
        <v>1611</v>
      </c>
      <c r="E1074" t="str">
        <f>Tableau13[[#This Row],[FINESS géo]]&amp;" "&amp;Tableau13[[#This Row],[Raison sociale FINESS]]</f>
        <v>920003720 SSIAD 92</v>
      </c>
      <c r="F1074" t="s">
        <v>1499</v>
      </c>
      <c r="G1074" t="s">
        <v>182</v>
      </c>
      <c r="H1074" t="s">
        <v>1500</v>
      </c>
      <c r="I1074">
        <v>32</v>
      </c>
      <c r="J1074">
        <v>0</v>
      </c>
      <c r="K1074">
        <v>0</v>
      </c>
      <c r="L1074" t="s">
        <v>1209</v>
      </c>
      <c r="M1074">
        <v>92150</v>
      </c>
      <c r="N1074">
        <v>92073</v>
      </c>
    </row>
    <row r="1075" spans="1:17">
      <c r="A1075">
        <v>920003720</v>
      </c>
      <c r="B1075">
        <v>750712341</v>
      </c>
      <c r="C1075">
        <v>92</v>
      </c>
      <c r="D1075" t="s">
        <v>1611</v>
      </c>
      <c r="E1075" t="str">
        <f>Tableau13[[#This Row],[FINESS géo]]&amp;" "&amp;Tableau13[[#This Row],[Raison sociale FINESS]]</f>
        <v>920003720 SSIAD 92</v>
      </c>
      <c r="F1075" t="s">
        <v>1499</v>
      </c>
      <c r="G1075" t="s">
        <v>182</v>
      </c>
      <c r="H1075" t="s">
        <v>1500</v>
      </c>
      <c r="I1075">
        <v>32</v>
      </c>
      <c r="J1075">
        <v>0</v>
      </c>
      <c r="K1075">
        <v>0</v>
      </c>
      <c r="L1075" t="s">
        <v>1210</v>
      </c>
      <c r="M1075">
        <v>92170</v>
      </c>
      <c r="N1075">
        <v>92075</v>
      </c>
    </row>
    <row r="1076" spans="1:17">
      <c r="A1076">
        <v>920003720</v>
      </c>
      <c r="B1076">
        <v>750712341</v>
      </c>
      <c r="C1076">
        <v>92</v>
      </c>
      <c r="D1076" t="s">
        <v>1611</v>
      </c>
      <c r="E1076" t="str">
        <f>Tableau13[[#This Row],[FINESS géo]]&amp;" "&amp;Tableau13[[#This Row],[Raison sociale FINESS]]</f>
        <v>920003720 SSIAD 92</v>
      </c>
      <c r="F1076" t="s">
        <v>1499</v>
      </c>
      <c r="G1076" t="s">
        <v>182</v>
      </c>
      <c r="H1076" t="s">
        <v>1500</v>
      </c>
      <c r="I1076">
        <v>32</v>
      </c>
      <c r="J1076">
        <v>0</v>
      </c>
      <c r="K1076">
        <v>0</v>
      </c>
      <c r="L1076" t="s">
        <v>1211</v>
      </c>
      <c r="M1076">
        <v>92420</v>
      </c>
      <c r="N1076">
        <v>92076</v>
      </c>
    </row>
    <row r="1077" spans="1:17">
      <c r="A1077">
        <v>920003720</v>
      </c>
      <c r="B1077">
        <v>750712341</v>
      </c>
      <c r="C1077">
        <v>92</v>
      </c>
      <c r="D1077" t="s">
        <v>1611</v>
      </c>
      <c r="E1077" t="str">
        <f>Tableau13[[#This Row],[FINESS géo]]&amp;" "&amp;Tableau13[[#This Row],[Raison sociale FINESS]]</f>
        <v>920003720 SSIAD 92</v>
      </c>
      <c r="F1077" t="s">
        <v>1499</v>
      </c>
      <c r="G1077" t="s">
        <v>182</v>
      </c>
      <c r="H1077" t="s">
        <v>1500</v>
      </c>
      <c r="I1077">
        <v>32</v>
      </c>
      <c r="J1077">
        <v>0</v>
      </c>
      <c r="K1077">
        <v>0</v>
      </c>
      <c r="L1077" t="s">
        <v>1212</v>
      </c>
      <c r="M1077">
        <v>92410</v>
      </c>
      <c r="N1077">
        <v>92077</v>
      </c>
    </row>
    <row r="1078" spans="1:17">
      <c r="A1078">
        <v>920003720</v>
      </c>
      <c r="B1078">
        <v>750712341</v>
      </c>
      <c r="C1078">
        <v>92</v>
      </c>
      <c r="D1078" t="s">
        <v>1611</v>
      </c>
      <c r="E1078" t="str">
        <f>Tableau13[[#This Row],[FINESS géo]]&amp;" "&amp;Tableau13[[#This Row],[Raison sociale FINESS]]</f>
        <v>920003720 SSIAD 92</v>
      </c>
      <c r="F1078" t="s">
        <v>1499</v>
      </c>
      <c r="G1078" t="s">
        <v>182</v>
      </c>
      <c r="H1078" t="s">
        <v>1500</v>
      </c>
      <c r="I1078">
        <v>32</v>
      </c>
      <c r="J1078">
        <v>0</v>
      </c>
      <c r="K1078">
        <v>0</v>
      </c>
      <c r="L1078" t="s">
        <v>1213</v>
      </c>
      <c r="M1078">
        <v>92390</v>
      </c>
      <c r="N1078">
        <v>92078</v>
      </c>
    </row>
    <row r="1079" spans="1:17">
      <c r="A1079">
        <v>920003076</v>
      </c>
      <c r="B1079">
        <v>920000478</v>
      </c>
      <c r="C1079">
        <v>92</v>
      </c>
      <c r="D1079" t="s">
        <v>1612</v>
      </c>
      <c r="E1079" t="str">
        <f>Tableau13[[#This Row],[FINESS géo]]&amp;" "&amp;Tableau13[[#This Row],[Raison sociale FINESS]]</f>
        <v>920003076 SSIAD ODILON LANNELONGUE</v>
      </c>
      <c r="F1079" t="s">
        <v>1499</v>
      </c>
      <c r="G1079" t="s">
        <v>182</v>
      </c>
      <c r="H1079" t="s">
        <v>1500</v>
      </c>
      <c r="I1079">
        <v>52</v>
      </c>
      <c r="J1079">
        <v>0</v>
      </c>
      <c r="K1079">
        <v>10</v>
      </c>
      <c r="L1079" t="s">
        <v>1210</v>
      </c>
      <c r="M1079">
        <v>92170</v>
      </c>
      <c r="N1079">
        <v>92075</v>
      </c>
    </row>
    <row r="1080" spans="1:17">
      <c r="A1080">
        <v>920815115</v>
      </c>
      <c r="B1080">
        <v>920001351</v>
      </c>
      <c r="C1080">
        <v>92</v>
      </c>
      <c r="D1080" t="s">
        <v>1613</v>
      </c>
      <c r="E1080" t="str">
        <f>Tableau13[[#This Row],[FINESS géo]]&amp;" "&amp;Tableau13[[#This Row],[Raison sociale FINESS]]</f>
        <v>920815115 SSIAD FONDATION AULAGNIER</v>
      </c>
      <c r="F1080" t="s">
        <v>1499</v>
      </c>
      <c r="G1080" t="s">
        <v>181</v>
      </c>
      <c r="H1080" t="s">
        <v>1511</v>
      </c>
      <c r="I1080">
        <v>97</v>
      </c>
      <c r="J1080">
        <v>10</v>
      </c>
      <c r="K1080">
        <v>0</v>
      </c>
      <c r="L1080" t="s">
        <v>1179</v>
      </c>
      <c r="M1080">
        <v>92600</v>
      </c>
      <c r="N1080">
        <v>92004</v>
      </c>
      <c r="O1080" t="s">
        <v>1179</v>
      </c>
      <c r="P1080">
        <v>92600</v>
      </c>
      <c r="Q1080">
        <v>92004</v>
      </c>
    </row>
    <row r="1081" spans="1:17">
      <c r="A1081">
        <v>920004298</v>
      </c>
      <c r="B1081">
        <v>750721334</v>
      </c>
      <c r="C1081">
        <v>92</v>
      </c>
      <c r="D1081" t="s">
        <v>1614</v>
      </c>
      <c r="E1081" t="str">
        <f>Tableau13[[#This Row],[FINESS géo]]&amp;" "&amp;Tableau13[[#This Row],[Raison sociale FINESS]]</f>
        <v>920004298 SSIAD CRF ANTONY</v>
      </c>
      <c r="F1081" t="s">
        <v>1499</v>
      </c>
      <c r="G1081" t="s">
        <v>182</v>
      </c>
      <c r="H1081" t="s">
        <v>1500</v>
      </c>
      <c r="I1081">
        <v>412</v>
      </c>
      <c r="J1081">
        <v>8</v>
      </c>
      <c r="K1081">
        <v>20</v>
      </c>
      <c r="L1081" t="s">
        <v>1178</v>
      </c>
      <c r="M1081">
        <v>92160</v>
      </c>
      <c r="N1081">
        <v>92002</v>
      </c>
      <c r="O1081" t="s">
        <v>1178</v>
      </c>
      <c r="P1081">
        <v>92160</v>
      </c>
      <c r="Q1081">
        <v>92002</v>
      </c>
    </row>
    <row r="1082" spans="1:17">
      <c r="A1082">
        <v>920004298</v>
      </c>
      <c r="B1082">
        <v>750721334</v>
      </c>
      <c r="C1082">
        <v>92</v>
      </c>
      <c r="D1082" t="s">
        <v>1614</v>
      </c>
      <c r="E1082" t="str">
        <f>Tableau13[[#This Row],[FINESS géo]]&amp;" "&amp;Tableau13[[#This Row],[Raison sociale FINESS]]</f>
        <v>920004298 SSIAD CRF ANTONY</v>
      </c>
      <c r="F1082" t="s">
        <v>1499</v>
      </c>
      <c r="G1082" t="s">
        <v>182</v>
      </c>
      <c r="H1082" t="s">
        <v>1500</v>
      </c>
      <c r="I1082">
        <v>412</v>
      </c>
      <c r="J1082">
        <v>8</v>
      </c>
      <c r="K1082">
        <v>20</v>
      </c>
      <c r="L1082" t="s">
        <v>1188</v>
      </c>
      <c r="M1082">
        <v>92110</v>
      </c>
      <c r="N1082">
        <v>92024</v>
      </c>
      <c r="O1082" t="s">
        <v>1188</v>
      </c>
      <c r="P1082">
        <v>92110</v>
      </c>
      <c r="Q1082">
        <v>92024</v>
      </c>
    </row>
    <row r="1083" spans="1:17">
      <c r="A1083">
        <v>920004298</v>
      </c>
      <c r="B1083">
        <v>750721334</v>
      </c>
      <c r="C1083">
        <v>92</v>
      </c>
      <c r="D1083" t="s">
        <v>1614</v>
      </c>
      <c r="E1083" t="str">
        <f>Tableau13[[#This Row],[FINESS géo]]&amp;" "&amp;Tableau13[[#This Row],[Raison sociale FINESS]]</f>
        <v>920004298 SSIAD CRF ANTONY</v>
      </c>
      <c r="F1083" t="s">
        <v>1499</v>
      </c>
      <c r="G1083" t="s">
        <v>182</v>
      </c>
      <c r="H1083" t="s">
        <v>1500</v>
      </c>
      <c r="I1083">
        <v>412</v>
      </c>
      <c r="J1083">
        <v>8</v>
      </c>
      <c r="K1083">
        <v>20</v>
      </c>
      <c r="L1083" t="s">
        <v>1184</v>
      </c>
      <c r="M1083">
        <v>92290</v>
      </c>
      <c r="N1083">
        <v>92019</v>
      </c>
      <c r="O1083" t="s">
        <v>1184</v>
      </c>
      <c r="P1083">
        <v>92290</v>
      </c>
      <c r="Q1083">
        <v>92019</v>
      </c>
    </row>
    <row r="1084" spans="1:17">
      <c r="A1084">
        <v>920004298</v>
      </c>
      <c r="B1084">
        <v>750721334</v>
      </c>
      <c r="C1084">
        <v>92</v>
      </c>
      <c r="D1084" t="s">
        <v>1614</v>
      </c>
      <c r="E1084" t="str">
        <f>Tableau13[[#This Row],[FINESS géo]]&amp;" "&amp;Tableau13[[#This Row],[Raison sociale FINESS]]</f>
        <v>920004298 SSIAD CRF ANTONY</v>
      </c>
      <c r="F1084" t="s">
        <v>1499</v>
      </c>
      <c r="G1084" t="s">
        <v>182</v>
      </c>
      <c r="H1084" t="s">
        <v>1500</v>
      </c>
      <c r="I1084">
        <v>412</v>
      </c>
      <c r="J1084">
        <v>8</v>
      </c>
      <c r="K1084">
        <v>20</v>
      </c>
      <c r="L1084" t="s">
        <v>1195</v>
      </c>
      <c r="M1084">
        <v>92130</v>
      </c>
      <c r="N1084">
        <v>92040</v>
      </c>
      <c r="O1084" t="s">
        <v>1195</v>
      </c>
      <c r="P1084">
        <v>92130</v>
      </c>
      <c r="Q1084">
        <v>92040</v>
      </c>
    </row>
    <row r="1085" spans="1:17">
      <c r="A1085">
        <v>920004298</v>
      </c>
      <c r="B1085">
        <v>750721334</v>
      </c>
      <c r="C1085">
        <v>92</v>
      </c>
      <c r="D1085" t="s">
        <v>1614</v>
      </c>
      <c r="E1085" t="str">
        <f>Tableau13[[#This Row],[FINESS géo]]&amp;" "&amp;Tableau13[[#This Row],[Raison sociale FINESS]]</f>
        <v>920004298 SSIAD CRF ANTONY</v>
      </c>
      <c r="F1085" t="s">
        <v>1499</v>
      </c>
      <c r="G1085" t="s">
        <v>182</v>
      </c>
      <c r="H1085" t="s">
        <v>1500</v>
      </c>
      <c r="I1085">
        <v>412</v>
      </c>
      <c r="J1085">
        <v>8</v>
      </c>
      <c r="K1085">
        <v>20</v>
      </c>
      <c r="L1085" t="s">
        <v>1208</v>
      </c>
      <c r="M1085">
        <v>92310</v>
      </c>
      <c r="N1085">
        <v>92072</v>
      </c>
      <c r="O1085" t="s">
        <v>1208</v>
      </c>
      <c r="P1085">
        <v>92310</v>
      </c>
      <c r="Q1085">
        <v>92072</v>
      </c>
    </row>
    <row r="1086" spans="1:17">
      <c r="A1086">
        <v>920004298</v>
      </c>
      <c r="B1086">
        <v>750721334</v>
      </c>
      <c r="C1086">
        <v>92</v>
      </c>
      <c r="D1086" t="s">
        <v>1614</v>
      </c>
      <c r="E1086" t="str">
        <f>Tableau13[[#This Row],[FINESS géo]]&amp;" "&amp;Tableau13[[#This Row],[Raison sociale FINESS]]</f>
        <v>920004298 SSIAD CRF ANTONY</v>
      </c>
      <c r="F1086" t="s">
        <v>1499</v>
      </c>
      <c r="G1086" t="s">
        <v>182</v>
      </c>
      <c r="H1086" t="s">
        <v>1500</v>
      </c>
      <c r="I1086">
        <v>412</v>
      </c>
      <c r="J1086">
        <v>8</v>
      </c>
      <c r="K1086">
        <v>20</v>
      </c>
      <c r="L1086" t="s">
        <v>1203</v>
      </c>
      <c r="M1086">
        <v>92350</v>
      </c>
      <c r="N1086">
        <v>92060</v>
      </c>
      <c r="O1086" t="s">
        <v>1203</v>
      </c>
      <c r="P1086">
        <v>92350</v>
      </c>
      <c r="Q1086">
        <v>92060</v>
      </c>
    </row>
    <row r="1087" spans="1:17">
      <c r="A1087">
        <v>920004298</v>
      </c>
      <c r="B1087">
        <v>750721334</v>
      </c>
      <c r="C1087">
        <v>92</v>
      </c>
      <c r="D1087" t="s">
        <v>1614</v>
      </c>
      <c r="E1087" t="str">
        <f>Tableau13[[#This Row],[FINESS géo]]&amp;" "&amp;Tableau13[[#This Row],[Raison sociale FINESS]]</f>
        <v>920004298 SSIAD CRF ANTONY</v>
      </c>
      <c r="F1087" t="s">
        <v>1499</v>
      </c>
      <c r="G1087" t="s">
        <v>182</v>
      </c>
      <c r="H1087" t="s">
        <v>1500</v>
      </c>
      <c r="I1087">
        <v>412</v>
      </c>
      <c r="J1087">
        <v>8</v>
      </c>
      <c r="K1087">
        <v>20</v>
      </c>
      <c r="L1087" t="s">
        <v>1187</v>
      </c>
      <c r="M1087">
        <v>92140</v>
      </c>
      <c r="N1087">
        <v>92023</v>
      </c>
      <c r="O1087" t="s">
        <v>1187</v>
      </c>
      <c r="P1087">
        <v>92140</v>
      </c>
      <c r="Q1087">
        <v>92023</v>
      </c>
    </row>
    <row r="1088" spans="1:17">
      <c r="A1088">
        <v>920004298</v>
      </c>
      <c r="B1088">
        <v>750721334</v>
      </c>
      <c r="C1088">
        <v>92</v>
      </c>
      <c r="D1088" t="s">
        <v>1614</v>
      </c>
      <c r="E1088" t="str">
        <f>Tableau13[[#This Row],[FINESS géo]]&amp;" "&amp;Tableau13[[#This Row],[Raison sociale FINESS]]</f>
        <v>920004298 SSIAD CRF ANTONY</v>
      </c>
      <c r="F1088" t="s">
        <v>1499</v>
      </c>
      <c r="G1088" t="s">
        <v>182</v>
      </c>
      <c r="H1088" t="s">
        <v>1500</v>
      </c>
      <c r="I1088">
        <v>412</v>
      </c>
      <c r="J1088">
        <v>8</v>
      </c>
      <c r="K1088">
        <v>20</v>
      </c>
      <c r="L1088" t="s">
        <v>1191</v>
      </c>
      <c r="M1088">
        <v>92260</v>
      </c>
      <c r="N1088">
        <v>92032</v>
      </c>
      <c r="O1088" t="s">
        <v>1191</v>
      </c>
      <c r="P1088">
        <v>92260</v>
      </c>
      <c r="Q1088">
        <v>92032</v>
      </c>
    </row>
    <row r="1089" spans="1:17">
      <c r="A1089">
        <v>920004298</v>
      </c>
      <c r="B1089">
        <v>750721334</v>
      </c>
      <c r="C1089">
        <v>92</v>
      </c>
      <c r="D1089" t="s">
        <v>1614</v>
      </c>
      <c r="E1089" t="str">
        <f>Tableau13[[#This Row],[FINESS géo]]&amp;" "&amp;Tableau13[[#This Row],[Raison sociale FINESS]]</f>
        <v>920004298 SSIAD CRF ANTONY</v>
      </c>
      <c r="F1089" t="s">
        <v>1499</v>
      </c>
      <c r="G1089" t="s">
        <v>182</v>
      </c>
      <c r="H1089" t="s">
        <v>1500</v>
      </c>
      <c r="I1089">
        <v>412</v>
      </c>
      <c r="J1089">
        <v>8</v>
      </c>
      <c r="K1089">
        <v>20</v>
      </c>
      <c r="L1089" t="s">
        <v>1204</v>
      </c>
      <c r="M1089">
        <v>92800</v>
      </c>
      <c r="N1089">
        <v>92062</v>
      </c>
      <c r="O1089" t="s">
        <v>1204</v>
      </c>
      <c r="P1089">
        <v>92800</v>
      </c>
      <c r="Q1089">
        <v>92062</v>
      </c>
    </row>
    <row r="1090" spans="1:17">
      <c r="A1090">
        <v>920004298</v>
      </c>
      <c r="B1090">
        <v>750721334</v>
      </c>
      <c r="C1090">
        <v>92</v>
      </c>
      <c r="D1090" t="s">
        <v>1614</v>
      </c>
      <c r="E1090" t="str">
        <f>Tableau13[[#This Row],[FINESS géo]]&amp;" "&amp;Tableau13[[#This Row],[Raison sociale FINESS]]</f>
        <v>920004298 SSIAD CRF ANTONY</v>
      </c>
      <c r="F1090" t="s">
        <v>1499</v>
      </c>
      <c r="G1090" t="s">
        <v>182</v>
      </c>
      <c r="H1090" t="s">
        <v>1500</v>
      </c>
      <c r="I1090">
        <v>412</v>
      </c>
      <c r="J1090">
        <v>8</v>
      </c>
      <c r="K1090">
        <v>20</v>
      </c>
      <c r="L1090" t="s">
        <v>1213</v>
      </c>
      <c r="M1090">
        <v>92390</v>
      </c>
      <c r="N1090">
        <v>92078</v>
      </c>
      <c r="O1090" t="s">
        <v>1213</v>
      </c>
      <c r="P1090">
        <v>92390</v>
      </c>
      <c r="Q1090">
        <v>92078</v>
      </c>
    </row>
    <row r="1091" spans="1:17">
      <c r="A1091">
        <v>920804572</v>
      </c>
      <c r="B1091">
        <v>750058844</v>
      </c>
      <c r="C1091">
        <v>92</v>
      </c>
      <c r="D1091" t="s">
        <v>1615</v>
      </c>
      <c r="E1091" t="str">
        <f>Tableau13[[#This Row],[FINESS géo]]&amp;" "&amp;Tableau13[[#This Row],[Raison sociale FINESS]]</f>
        <v>920804572 SSIAD COLOMBES USSIDF</v>
      </c>
      <c r="F1091" t="s">
        <v>1499</v>
      </c>
      <c r="G1091" t="s">
        <v>182</v>
      </c>
      <c r="H1091" t="s">
        <v>1500</v>
      </c>
      <c r="I1091">
        <v>48</v>
      </c>
      <c r="J1091">
        <v>0</v>
      </c>
      <c r="K1091">
        <v>0</v>
      </c>
      <c r="L1091" t="s">
        <v>1189</v>
      </c>
      <c r="M1091">
        <v>92700</v>
      </c>
      <c r="N1091">
        <v>92025</v>
      </c>
    </row>
    <row r="1092" spans="1:17">
      <c r="A1092">
        <v>920027067</v>
      </c>
      <c r="B1092">
        <v>750058844</v>
      </c>
      <c r="C1092">
        <v>92</v>
      </c>
      <c r="D1092" t="s">
        <v>1616</v>
      </c>
      <c r="E1092" t="str">
        <f>Tableau13[[#This Row],[FINESS géo]]&amp;" "&amp;Tableau13[[#This Row],[Raison sociale FINESS]]</f>
        <v>920027067 SSIAD DE NUIT 92 USSIDF</v>
      </c>
      <c r="F1092" t="s">
        <v>1499</v>
      </c>
      <c r="G1092" t="s">
        <v>182</v>
      </c>
      <c r="H1092" t="s">
        <v>1500</v>
      </c>
      <c r="I1092">
        <v>40</v>
      </c>
      <c r="J1092">
        <v>10</v>
      </c>
      <c r="K1092">
        <v>0</v>
      </c>
      <c r="L1092" t="s">
        <v>1195</v>
      </c>
      <c r="M1092">
        <v>92130</v>
      </c>
      <c r="N1092">
        <v>92040</v>
      </c>
      <c r="O1092" t="s">
        <v>1195</v>
      </c>
      <c r="P1092">
        <v>92130</v>
      </c>
      <c r="Q1092">
        <v>92040</v>
      </c>
    </row>
    <row r="1093" spans="1:17">
      <c r="A1093">
        <v>920027067</v>
      </c>
      <c r="B1093">
        <v>750058844</v>
      </c>
      <c r="C1093">
        <v>92</v>
      </c>
      <c r="D1093" t="s">
        <v>1616</v>
      </c>
      <c r="E1093" t="str">
        <f>Tableau13[[#This Row],[FINESS géo]]&amp;" "&amp;Tableau13[[#This Row],[Raison sociale FINESS]]</f>
        <v>920027067 SSIAD DE NUIT 92 USSIDF</v>
      </c>
      <c r="F1093" t="s">
        <v>1499</v>
      </c>
      <c r="G1093" t="s">
        <v>182</v>
      </c>
      <c r="H1093" t="s">
        <v>1500</v>
      </c>
      <c r="I1093">
        <v>40</v>
      </c>
      <c r="J1093">
        <v>10</v>
      </c>
      <c r="K1093">
        <v>0</v>
      </c>
      <c r="L1093" t="s">
        <v>1210</v>
      </c>
      <c r="M1093">
        <v>92170</v>
      </c>
      <c r="N1093">
        <v>92075</v>
      </c>
      <c r="O1093" t="s">
        <v>1210</v>
      </c>
      <c r="P1093">
        <v>92170</v>
      </c>
      <c r="Q1093">
        <v>92075</v>
      </c>
    </row>
    <row r="1094" spans="1:17">
      <c r="A1094">
        <v>920027067</v>
      </c>
      <c r="B1094">
        <v>750058844</v>
      </c>
      <c r="C1094">
        <v>92</v>
      </c>
      <c r="D1094" t="s">
        <v>1616</v>
      </c>
      <c r="E1094" t="str">
        <f>Tableau13[[#This Row],[FINESS géo]]&amp;" "&amp;Tableau13[[#This Row],[Raison sociale FINESS]]</f>
        <v>920027067 SSIAD DE NUIT 92 USSIDF</v>
      </c>
      <c r="F1094" t="s">
        <v>1499</v>
      </c>
      <c r="G1094" t="s">
        <v>182</v>
      </c>
      <c r="H1094" t="s">
        <v>1500</v>
      </c>
      <c r="I1094">
        <v>40</v>
      </c>
      <c r="J1094">
        <v>10</v>
      </c>
      <c r="K1094">
        <v>0</v>
      </c>
      <c r="L1094" t="s">
        <v>1197</v>
      </c>
      <c r="M1094">
        <v>92240</v>
      </c>
      <c r="N1094">
        <v>92046</v>
      </c>
      <c r="O1094" t="s">
        <v>1197</v>
      </c>
      <c r="P1094">
        <v>92240</v>
      </c>
      <c r="Q1094">
        <v>92046</v>
      </c>
    </row>
    <row r="1095" spans="1:17">
      <c r="A1095">
        <v>920027067</v>
      </c>
      <c r="B1095">
        <v>750058844</v>
      </c>
      <c r="C1095">
        <v>92</v>
      </c>
      <c r="D1095" t="s">
        <v>1616</v>
      </c>
      <c r="E1095" t="str">
        <f>Tableau13[[#This Row],[FINESS géo]]&amp;" "&amp;Tableau13[[#This Row],[Raison sociale FINESS]]</f>
        <v>920027067 SSIAD DE NUIT 92 USSIDF</v>
      </c>
      <c r="F1095" t="s">
        <v>1499</v>
      </c>
      <c r="G1095" t="s">
        <v>182</v>
      </c>
      <c r="H1095" t="s">
        <v>1500</v>
      </c>
      <c r="I1095">
        <v>40</v>
      </c>
      <c r="J1095">
        <v>10</v>
      </c>
      <c r="K1095">
        <v>0</v>
      </c>
      <c r="L1095" t="s">
        <v>1200</v>
      </c>
      <c r="M1095">
        <v>92120</v>
      </c>
      <c r="N1095">
        <v>92049</v>
      </c>
      <c r="O1095" t="s">
        <v>1200</v>
      </c>
      <c r="P1095">
        <v>92120</v>
      </c>
      <c r="Q1095">
        <v>92049</v>
      </c>
    </row>
    <row r="1096" spans="1:17">
      <c r="A1096">
        <v>920027067</v>
      </c>
      <c r="B1096">
        <v>750058844</v>
      </c>
      <c r="C1096">
        <v>92</v>
      </c>
      <c r="D1096" t="s">
        <v>1616</v>
      </c>
      <c r="E1096" t="str">
        <f>Tableau13[[#This Row],[FINESS géo]]&amp;" "&amp;Tableau13[[#This Row],[Raison sociale FINESS]]</f>
        <v>920027067 SSIAD DE NUIT 92 USSIDF</v>
      </c>
      <c r="F1096" t="s">
        <v>1499</v>
      </c>
      <c r="G1096" t="s">
        <v>182</v>
      </c>
      <c r="H1096" t="s">
        <v>1500</v>
      </c>
      <c r="I1096">
        <v>40</v>
      </c>
      <c r="J1096">
        <v>10</v>
      </c>
      <c r="K1096">
        <v>0</v>
      </c>
      <c r="L1096" t="s">
        <v>1185</v>
      </c>
      <c r="M1096">
        <v>92320</v>
      </c>
      <c r="N1096">
        <v>92020</v>
      </c>
      <c r="O1096" t="s">
        <v>1185</v>
      </c>
      <c r="P1096">
        <v>92320</v>
      </c>
      <c r="Q1096">
        <v>92020</v>
      </c>
    </row>
    <row r="1097" spans="1:17">
      <c r="A1097">
        <v>920027067</v>
      </c>
      <c r="B1097">
        <v>750058844</v>
      </c>
      <c r="C1097">
        <v>92</v>
      </c>
      <c r="D1097" t="s">
        <v>1616</v>
      </c>
      <c r="E1097" t="str">
        <f>Tableau13[[#This Row],[FINESS géo]]&amp;" "&amp;Tableau13[[#This Row],[Raison sociale FINESS]]</f>
        <v>920027067 SSIAD DE NUIT 92 USSIDF</v>
      </c>
      <c r="F1097" t="s">
        <v>1499</v>
      </c>
      <c r="G1097" t="s">
        <v>182</v>
      </c>
      <c r="H1097" t="s">
        <v>1500</v>
      </c>
      <c r="I1097">
        <v>40</v>
      </c>
      <c r="J1097">
        <v>10</v>
      </c>
      <c r="K1097">
        <v>0</v>
      </c>
      <c r="L1097" t="s">
        <v>1180</v>
      </c>
      <c r="M1097">
        <v>92220</v>
      </c>
      <c r="N1097">
        <v>92007</v>
      </c>
      <c r="O1097" t="s">
        <v>1180</v>
      </c>
      <c r="P1097">
        <v>92220</v>
      </c>
      <c r="Q1097">
        <v>92007</v>
      </c>
    </row>
    <row r="1098" spans="1:17">
      <c r="A1098">
        <v>920029493</v>
      </c>
      <c r="B1098">
        <v>590019568</v>
      </c>
      <c r="C1098">
        <v>92</v>
      </c>
      <c r="D1098" t="s">
        <v>1617</v>
      </c>
      <c r="E1098" t="str">
        <f>Tableau13[[#This Row],[FINESS géo]]&amp;" "&amp;Tableau13[[#This Row],[Raison sociale FINESS]]</f>
        <v>920029493 SSIAD-ESA</v>
      </c>
      <c r="F1098" t="s">
        <v>1499</v>
      </c>
      <c r="G1098" t="s">
        <v>182</v>
      </c>
      <c r="H1098" t="s">
        <v>1500</v>
      </c>
      <c r="I1098">
        <v>30</v>
      </c>
      <c r="J1098">
        <v>20</v>
      </c>
      <c r="K1098">
        <v>10</v>
      </c>
      <c r="L1098" t="s">
        <v>1178</v>
      </c>
      <c r="M1098">
        <v>92160</v>
      </c>
      <c r="N1098">
        <v>92002</v>
      </c>
      <c r="O1098" t="s">
        <v>1178</v>
      </c>
      <c r="P1098">
        <v>92160</v>
      </c>
      <c r="Q1098">
        <v>92002</v>
      </c>
    </row>
    <row r="1099" spans="1:17">
      <c r="A1099">
        <v>920029493</v>
      </c>
      <c r="B1099">
        <v>590019568</v>
      </c>
      <c r="C1099">
        <v>92</v>
      </c>
      <c r="D1099" t="s">
        <v>1617</v>
      </c>
      <c r="E1099" t="str">
        <f>Tableau13[[#This Row],[FINESS géo]]&amp;" "&amp;Tableau13[[#This Row],[Raison sociale FINESS]]</f>
        <v>920029493 SSIAD-ESA</v>
      </c>
      <c r="F1099" t="s">
        <v>1499</v>
      </c>
      <c r="G1099" t="s">
        <v>182</v>
      </c>
      <c r="H1099" t="s">
        <v>1500</v>
      </c>
      <c r="I1099">
        <v>30</v>
      </c>
      <c r="J1099">
        <v>20</v>
      </c>
      <c r="K1099">
        <v>10</v>
      </c>
      <c r="L1099" t="s">
        <v>1183</v>
      </c>
      <c r="M1099">
        <v>92340</v>
      </c>
      <c r="N1099">
        <v>92014</v>
      </c>
      <c r="O1099" t="s">
        <v>1183</v>
      </c>
      <c r="P1099">
        <v>92340</v>
      </c>
      <c r="Q1099">
        <v>92014</v>
      </c>
    </row>
    <row r="1100" spans="1:17">
      <c r="A1100">
        <v>920029493</v>
      </c>
      <c r="B1100">
        <v>590019568</v>
      </c>
      <c r="C1100">
        <v>92</v>
      </c>
      <c r="D1100" t="s">
        <v>1617</v>
      </c>
      <c r="E1100" t="str">
        <f>Tableau13[[#This Row],[FINESS géo]]&amp;" "&amp;Tableau13[[#This Row],[Raison sociale FINESS]]</f>
        <v>920029493 SSIAD-ESA</v>
      </c>
      <c r="F1100" t="s">
        <v>1499</v>
      </c>
      <c r="G1100" t="s">
        <v>182</v>
      </c>
      <c r="H1100" t="s">
        <v>1500</v>
      </c>
      <c r="I1100">
        <v>30</v>
      </c>
      <c r="J1100">
        <v>20</v>
      </c>
      <c r="K1100">
        <v>10</v>
      </c>
      <c r="L1100" t="s">
        <v>1184</v>
      </c>
      <c r="M1100">
        <v>92290</v>
      </c>
      <c r="N1100">
        <v>92019</v>
      </c>
      <c r="O1100" t="s">
        <v>1184</v>
      </c>
      <c r="P1100">
        <v>92290</v>
      </c>
      <c r="Q1100">
        <v>92019</v>
      </c>
    </row>
    <row r="1101" spans="1:17">
      <c r="A1101">
        <v>920029493</v>
      </c>
      <c r="B1101">
        <v>590019568</v>
      </c>
      <c r="C1101">
        <v>92</v>
      </c>
      <c r="D1101" t="s">
        <v>1617</v>
      </c>
      <c r="E1101" t="str">
        <f>Tableau13[[#This Row],[FINESS géo]]&amp;" "&amp;Tableau13[[#This Row],[Raison sociale FINESS]]</f>
        <v>920029493 SSIAD-ESA</v>
      </c>
      <c r="F1101" t="s">
        <v>1499</v>
      </c>
      <c r="G1101" t="s">
        <v>182</v>
      </c>
      <c r="H1101" t="s">
        <v>1500</v>
      </c>
      <c r="I1101">
        <v>30</v>
      </c>
      <c r="J1101">
        <v>20</v>
      </c>
      <c r="K1101">
        <v>10</v>
      </c>
      <c r="L1101" t="s">
        <v>1207</v>
      </c>
      <c r="M1101">
        <v>92330</v>
      </c>
      <c r="N1101">
        <v>92071</v>
      </c>
      <c r="O1101" t="s">
        <v>1207</v>
      </c>
      <c r="P1101">
        <v>92330</v>
      </c>
      <c r="Q1101">
        <v>92071</v>
      </c>
    </row>
    <row r="1102" spans="1:17">
      <c r="A1102">
        <v>930003199</v>
      </c>
      <c r="B1102">
        <v>930000278</v>
      </c>
      <c r="C1102">
        <v>93</v>
      </c>
      <c r="D1102" t="s">
        <v>1618</v>
      </c>
      <c r="E1102" t="str">
        <f>Tableau13[[#This Row],[FINESS géo]]&amp;" "&amp;Tableau13[[#This Row],[Raison sociale FINESS]]</f>
        <v>930003199 SSIAD LA MAIN TENDUE</v>
      </c>
      <c r="F1102" t="s">
        <v>1499</v>
      </c>
      <c r="G1102" t="s">
        <v>182</v>
      </c>
      <c r="H1102" t="s">
        <v>1500</v>
      </c>
      <c r="I1102">
        <v>20</v>
      </c>
      <c r="J1102">
        <v>0</v>
      </c>
      <c r="K1102">
        <v>0</v>
      </c>
      <c r="L1102" t="s">
        <v>1214</v>
      </c>
      <c r="M1102">
        <v>93300</v>
      </c>
      <c r="N1102">
        <v>93001</v>
      </c>
    </row>
    <row r="1103" spans="1:17">
      <c r="A1103">
        <v>930811633</v>
      </c>
      <c r="B1103">
        <v>930812862</v>
      </c>
      <c r="C1103">
        <v>93</v>
      </c>
      <c r="D1103" t="s">
        <v>1619</v>
      </c>
      <c r="E1103" t="str">
        <f>Tableau13[[#This Row],[FINESS géo]]&amp;" "&amp;Tableau13[[#This Row],[Raison sociale FINESS]]</f>
        <v>930811633 SSIAD AUBERVILLIERS</v>
      </c>
      <c r="F1103" t="s">
        <v>1499</v>
      </c>
      <c r="G1103" t="s">
        <v>181</v>
      </c>
      <c r="H1103" t="s">
        <v>1511</v>
      </c>
      <c r="I1103">
        <v>130</v>
      </c>
      <c r="J1103">
        <v>15</v>
      </c>
      <c r="K1103">
        <v>0</v>
      </c>
      <c r="L1103" t="s">
        <v>1214</v>
      </c>
      <c r="M1103">
        <v>93300</v>
      </c>
      <c r="N1103">
        <v>93001</v>
      </c>
      <c r="O1103" t="s">
        <v>1214</v>
      </c>
      <c r="P1103">
        <v>93300</v>
      </c>
      <c r="Q1103">
        <v>93001</v>
      </c>
    </row>
    <row r="1104" spans="1:17">
      <c r="A1104">
        <v>930816533</v>
      </c>
      <c r="B1104">
        <v>930812870</v>
      </c>
      <c r="C1104">
        <v>93</v>
      </c>
      <c r="D1104" t="s">
        <v>1620</v>
      </c>
      <c r="E1104" t="str">
        <f>Tableau13[[#This Row],[FINESS géo]]&amp;" "&amp;Tableau13[[#This Row],[Raison sociale FINESS]]</f>
        <v>930816533 SSIAD AULNAY SOUS BOIS</v>
      </c>
      <c r="F1104" t="s">
        <v>1499</v>
      </c>
      <c r="G1104" t="s">
        <v>182</v>
      </c>
      <c r="H1104" t="s">
        <v>1511</v>
      </c>
      <c r="I1104">
        <v>72</v>
      </c>
      <c r="J1104">
        <v>8</v>
      </c>
      <c r="K1104">
        <v>0</v>
      </c>
      <c r="L1104" t="s">
        <v>1621</v>
      </c>
      <c r="M1104">
        <v>93600</v>
      </c>
      <c r="N1104">
        <v>93005</v>
      </c>
      <c r="O1104" t="s">
        <v>1621</v>
      </c>
      <c r="P1104">
        <v>93600</v>
      </c>
      <c r="Q1104">
        <v>93005</v>
      </c>
    </row>
    <row r="1105" spans="1:17">
      <c r="A1105">
        <v>930817572</v>
      </c>
      <c r="B1105">
        <v>930812540</v>
      </c>
      <c r="C1105">
        <v>93</v>
      </c>
      <c r="D1105" t="s">
        <v>1622</v>
      </c>
      <c r="E1105" t="str">
        <f>Tableau13[[#This Row],[FINESS géo]]&amp;" "&amp;Tableau13[[#This Row],[Raison sociale FINESS]]</f>
        <v>930817572 SSIAD BAGNOLET</v>
      </c>
      <c r="F1105" t="s">
        <v>1499</v>
      </c>
      <c r="G1105" t="s">
        <v>182</v>
      </c>
      <c r="H1105" t="s">
        <v>1511</v>
      </c>
      <c r="I1105">
        <v>40</v>
      </c>
      <c r="J1105">
        <v>0</v>
      </c>
      <c r="K1105">
        <v>0</v>
      </c>
      <c r="L1105" t="s">
        <v>1215</v>
      </c>
      <c r="M1105">
        <v>93170</v>
      </c>
      <c r="N1105">
        <v>93006</v>
      </c>
    </row>
    <row r="1106" spans="1:17">
      <c r="A1106">
        <v>930003280</v>
      </c>
      <c r="B1106">
        <v>930812565</v>
      </c>
      <c r="C1106">
        <v>93</v>
      </c>
      <c r="D1106" t="s">
        <v>1623</v>
      </c>
      <c r="E1106" t="str">
        <f>Tableau13[[#This Row],[FINESS géo]]&amp;" "&amp;Tableau13[[#This Row],[Raison sociale FINESS]]</f>
        <v>930003280 SSIAD BOBIGNY</v>
      </c>
      <c r="F1106" t="s">
        <v>1499</v>
      </c>
      <c r="G1106" t="s">
        <v>182</v>
      </c>
      <c r="H1106" t="s">
        <v>1511</v>
      </c>
      <c r="I1106">
        <v>45</v>
      </c>
      <c r="J1106">
        <v>0</v>
      </c>
      <c r="K1106">
        <v>0</v>
      </c>
      <c r="L1106" t="s">
        <v>1217</v>
      </c>
      <c r="M1106">
        <v>93000</v>
      </c>
      <c r="N1106">
        <v>93008</v>
      </c>
    </row>
    <row r="1107" spans="1:17">
      <c r="A1107">
        <v>930001532</v>
      </c>
      <c r="B1107">
        <v>930813472</v>
      </c>
      <c r="C1107">
        <v>93</v>
      </c>
      <c r="D1107" t="s">
        <v>1624</v>
      </c>
      <c r="E1107" t="str">
        <f>Tableau13[[#This Row],[FINESS géo]]&amp;" "&amp;Tableau13[[#This Row],[Raison sociale FINESS]]</f>
        <v>930001532 SSIAD BONDY</v>
      </c>
      <c r="F1107" t="s">
        <v>1499</v>
      </c>
      <c r="G1107" t="s">
        <v>182</v>
      </c>
      <c r="H1107" t="s">
        <v>1511</v>
      </c>
      <c r="I1107">
        <v>52</v>
      </c>
      <c r="J1107">
        <v>0</v>
      </c>
      <c r="K1107">
        <v>0</v>
      </c>
      <c r="L1107" t="s">
        <v>1218</v>
      </c>
      <c r="M1107">
        <v>93140</v>
      </c>
      <c r="N1107">
        <v>93010</v>
      </c>
    </row>
    <row r="1108" spans="1:17">
      <c r="A1108">
        <v>930811526</v>
      </c>
      <c r="B1108">
        <v>930812995</v>
      </c>
      <c r="C1108">
        <v>93</v>
      </c>
      <c r="D1108" t="s">
        <v>1625</v>
      </c>
      <c r="E1108" t="str">
        <f>Tableau13[[#This Row],[FINESS géo]]&amp;" "&amp;Tableau13[[#This Row],[Raison sociale FINESS]]</f>
        <v>930811526 SSIAD GAGNY</v>
      </c>
      <c r="F1108" t="s">
        <v>1499</v>
      </c>
      <c r="G1108" t="s">
        <v>182</v>
      </c>
      <c r="H1108" t="s">
        <v>1511</v>
      </c>
      <c r="I1108">
        <v>50</v>
      </c>
      <c r="J1108">
        <v>0</v>
      </c>
      <c r="K1108">
        <v>0</v>
      </c>
      <c r="L1108" t="s">
        <v>1226</v>
      </c>
      <c r="M1108">
        <v>93220</v>
      </c>
      <c r="N1108">
        <v>93032</v>
      </c>
    </row>
    <row r="1109" spans="1:17">
      <c r="A1109">
        <v>930812029</v>
      </c>
      <c r="B1109">
        <v>930812946</v>
      </c>
      <c r="C1109">
        <v>93</v>
      </c>
      <c r="D1109" t="s">
        <v>1626</v>
      </c>
      <c r="E1109" t="str">
        <f>Tableau13[[#This Row],[FINESS géo]]&amp;" "&amp;Tableau13[[#This Row],[Raison sociale FINESS]]</f>
        <v>930812029 SSIAD LA COURNEUVE</v>
      </c>
      <c r="F1109" t="s">
        <v>1499</v>
      </c>
      <c r="G1109" t="s">
        <v>182</v>
      </c>
      <c r="H1109" t="s">
        <v>1511</v>
      </c>
      <c r="I1109">
        <v>26</v>
      </c>
      <c r="J1109">
        <v>0</v>
      </c>
      <c r="K1109">
        <v>0</v>
      </c>
      <c r="L1109" t="s">
        <v>1222</v>
      </c>
      <c r="M1109">
        <v>93120</v>
      </c>
      <c r="N1109">
        <v>93027</v>
      </c>
    </row>
    <row r="1110" spans="1:17">
      <c r="A1110">
        <v>930817614</v>
      </c>
      <c r="B1110">
        <v>930812896</v>
      </c>
      <c r="C1110">
        <v>93</v>
      </c>
      <c r="D1110" t="s">
        <v>1627</v>
      </c>
      <c r="E1110" t="str">
        <f>Tableau13[[#This Row],[FINESS géo]]&amp;" "&amp;Tableau13[[#This Row],[Raison sociale FINESS]]</f>
        <v>930817614 SSIAD LE BLANC-MESNIL</v>
      </c>
      <c r="F1110" t="s">
        <v>1499</v>
      </c>
      <c r="G1110" t="s">
        <v>182</v>
      </c>
      <c r="H1110" t="s">
        <v>1511</v>
      </c>
      <c r="I1110">
        <v>60</v>
      </c>
      <c r="J1110">
        <v>0</v>
      </c>
      <c r="K1110">
        <v>0</v>
      </c>
      <c r="L1110" t="s">
        <v>1216</v>
      </c>
      <c r="M1110">
        <v>93150</v>
      </c>
      <c r="N1110">
        <v>93007</v>
      </c>
    </row>
    <row r="1111" spans="1:17">
      <c r="A1111">
        <v>930801337</v>
      </c>
      <c r="B1111">
        <v>930813126</v>
      </c>
      <c r="C1111">
        <v>93</v>
      </c>
      <c r="D1111" t="s">
        <v>1628</v>
      </c>
      <c r="E1111" t="str">
        <f>Tableau13[[#This Row],[FINESS géo]]&amp;" "&amp;Tableau13[[#This Row],[Raison sociale FINESS]]</f>
        <v>930801337 SSIAD LE PRE ST GERVAIS</v>
      </c>
      <c r="F1111" t="s">
        <v>1499</v>
      </c>
      <c r="G1111" t="s">
        <v>182</v>
      </c>
      <c r="H1111" t="s">
        <v>1511</v>
      </c>
      <c r="I1111">
        <v>48</v>
      </c>
      <c r="J1111">
        <v>0</v>
      </c>
      <c r="K1111">
        <v>0</v>
      </c>
      <c r="L1111" t="s">
        <v>1629</v>
      </c>
      <c r="M1111">
        <v>93310</v>
      </c>
      <c r="N1111">
        <v>93061</v>
      </c>
    </row>
    <row r="1112" spans="1:17">
      <c r="A1112">
        <v>930817564</v>
      </c>
      <c r="B1112">
        <v>930812698</v>
      </c>
      <c r="C1112">
        <v>93</v>
      </c>
      <c r="D1112" t="s">
        <v>1630</v>
      </c>
      <c r="E1112" t="str">
        <f>Tableau13[[#This Row],[FINESS géo]]&amp;" "&amp;Tableau13[[#This Row],[Raison sociale FINESS]]</f>
        <v>930817564 SSIAD LES PAVILLONS/BOIS</v>
      </c>
      <c r="F1112" t="s">
        <v>1499</v>
      </c>
      <c r="G1112" t="s">
        <v>182</v>
      </c>
      <c r="H1112" t="s">
        <v>1511</v>
      </c>
      <c r="I1112">
        <v>30</v>
      </c>
      <c r="J1112">
        <v>0</v>
      </c>
      <c r="K1112">
        <v>0</v>
      </c>
      <c r="L1112" t="s">
        <v>1631</v>
      </c>
      <c r="M1112">
        <v>93320</v>
      </c>
      <c r="N1112">
        <v>93057</v>
      </c>
    </row>
    <row r="1113" spans="1:17">
      <c r="A1113">
        <v>930816699</v>
      </c>
      <c r="B1113">
        <v>930813035</v>
      </c>
      <c r="C1113">
        <v>93</v>
      </c>
      <c r="D1113" t="s">
        <v>1632</v>
      </c>
      <c r="E1113" t="str">
        <f>Tableau13[[#This Row],[FINESS géo]]&amp;" "&amp;Tableau13[[#This Row],[Raison sociale FINESS]]</f>
        <v>930816699 SSIAD LIVRY GARGAN</v>
      </c>
      <c r="F1113" t="s">
        <v>1499</v>
      </c>
      <c r="G1113" t="s">
        <v>182</v>
      </c>
      <c r="H1113" t="s">
        <v>1511</v>
      </c>
      <c r="I1113">
        <v>43</v>
      </c>
      <c r="J1113">
        <v>2</v>
      </c>
      <c r="K1113">
        <v>0</v>
      </c>
      <c r="L1113" t="s">
        <v>1230</v>
      </c>
      <c r="M1113">
        <v>93190</v>
      </c>
      <c r="N1113">
        <v>93046</v>
      </c>
      <c r="O1113" t="s">
        <v>1230</v>
      </c>
      <c r="P1113">
        <v>93190</v>
      </c>
      <c r="Q1113">
        <v>93046</v>
      </c>
    </row>
    <row r="1114" spans="1:17">
      <c r="A1114">
        <v>930813613</v>
      </c>
      <c r="B1114">
        <v>930001219</v>
      </c>
      <c r="C1114">
        <v>93</v>
      </c>
      <c r="D1114" t="s">
        <v>1633</v>
      </c>
      <c r="E1114" t="str">
        <f>Tableau13[[#This Row],[FINESS géo]]&amp;" "&amp;Tableau13[[#This Row],[Raison sociale FINESS]]</f>
        <v>930813613 SSIAD MONTFERMEIL</v>
      </c>
      <c r="F1114" t="s">
        <v>1499</v>
      </c>
      <c r="G1114" t="s">
        <v>182</v>
      </c>
      <c r="H1114" t="s">
        <v>1500</v>
      </c>
      <c r="I1114">
        <v>53</v>
      </c>
      <c r="J1114">
        <v>2</v>
      </c>
      <c r="K1114">
        <v>0</v>
      </c>
      <c r="L1114" t="s">
        <v>1231</v>
      </c>
      <c r="M1114">
        <v>93370</v>
      </c>
      <c r="N1114">
        <v>93047</v>
      </c>
      <c r="O1114" t="s">
        <v>1231</v>
      </c>
      <c r="P1114">
        <v>93370</v>
      </c>
      <c r="Q1114">
        <v>93047</v>
      </c>
    </row>
    <row r="1115" spans="1:17">
      <c r="A1115">
        <v>930813613</v>
      </c>
      <c r="B1115">
        <v>930001219</v>
      </c>
      <c r="C1115">
        <v>93</v>
      </c>
      <c r="D1115" t="s">
        <v>1633</v>
      </c>
      <c r="E1115" t="str">
        <f>Tableau13[[#This Row],[FINESS géo]]&amp;" "&amp;Tableau13[[#This Row],[Raison sociale FINESS]]</f>
        <v>930813613 SSIAD MONTFERMEIL</v>
      </c>
      <c r="F1115" t="s">
        <v>1499</v>
      </c>
      <c r="G1115" t="s">
        <v>182</v>
      </c>
      <c r="H1115" t="s">
        <v>1500</v>
      </c>
      <c r="I1115">
        <v>53</v>
      </c>
      <c r="J1115">
        <v>2</v>
      </c>
      <c r="K1115">
        <v>0</v>
      </c>
      <c r="L1115" t="s">
        <v>1221</v>
      </c>
      <c r="M1115">
        <v>93470</v>
      </c>
      <c r="N1115">
        <v>93015</v>
      </c>
      <c r="O1115" t="s">
        <v>1221</v>
      </c>
      <c r="P1115">
        <v>93470</v>
      </c>
      <c r="Q1115">
        <v>93015</v>
      </c>
    </row>
    <row r="1116" spans="1:17">
      <c r="A1116">
        <v>930813613</v>
      </c>
      <c r="B1116">
        <v>930001219</v>
      </c>
      <c r="C1116">
        <v>93</v>
      </c>
      <c r="D1116" t="s">
        <v>1633</v>
      </c>
      <c r="E1116" t="str">
        <f>Tableau13[[#This Row],[FINESS géo]]&amp;" "&amp;Tableau13[[#This Row],[Raison sociale FINESS]]</f>
        <v>930813613 SSIAD MONTFERMEIL</v>
      </c>
      <c r="F1116" t="s">
        <v>1499</v>
      </c>
      <c r="G1116" t="s">
        <v>182</v>
      </c>
      <c r="H1116" t="s">
        <v>1500</v>
      </c>
      <c r="I1116">
        <v>53</v>
      </c>
      <c r="J1116">
        <v>2</v>
      </c>
      <c r="K1116">
        <v>0</v>
      </c>
      <c r="L1116" t="s">
        <v>1220</v>
      </c>
      <c r="M1116">
        <v>93390</v>
      </c>
      <c r="N1116">
        <v>93014</v>
      </c>
      <c r="O1116" t="s">
        <v>1220</v>
      </c>
      <c r="P1116">
        <v>93390</v>
      </c>
      <c r="Q1116">
        <v>93014</v>
      </c>
    </row>
    <row r="1117" spans="1:17">
      <c r="A1117">
        <v>930813613</v>
      </c>
      <c r="B1117">
        <v>930001219</v>
      </c>
      <c r="C1117">
        <v>93</v>
      </c>
      <c r="D1117" t="s">
        <v>1633</v>
      </c>
      <c r="E1117" t="str">
        <f>Tableau13[[#This Row],[FINESS géo]]&amp;" "&amp;Tableau13[[#This Row],[Raison sociale FINESS]]</f>
        <v>930813613 SSIAD MONTFERMEIL</v>
      </c>
      <c r="F1117" t="s">
        <v>1499</v>
      </c>
      <c r="G1117" t="s">
        <v>182</v>
      </c>
      <c r="H1117" t="s">
        <v>1500</v>
      </c>
      <c r="I1117">
        <v>53</v>
      </c>
      <c r="J1117">
        <v>2</v>
      </c>
      <c r="K1117">
        <v>0</v>
      </c>
      <c r="L1117" t="s">
        <v>1246</v>
      </c>
      <c r="M1117">
        <v>93410</v>
      </c>
      <c r="N1117">
        <v>93074</v>
      </c>
      <c r="O1117" t="s">
        <v>1246</v>
      </c>
      <c r="P1117">
        <v>93410</v>
      </c>
      <c r="Q1117">
        <v>93074</v>
      </c>
    </row>
    <row r="1118" spans="1:17">
      <c r="A1118">
        <v>930815899</v>
      </c>
      <c r="B1118">
        <v>930800883</v>
      </c>
      <c r="C1118">
        <v>93</v>
      </c>
      <c r="D1118" t="s">
        <v>1634</v>
      </c>
      <c r="E1118" t="str">
        <f>Tableau13[[#This Row],[FINESS géo]]&amp;" "&amp;Tableau13[[#This Row],[Raison sociale FINESS]]</f>
        <v>930815899 SSIAD CAPS</v>
      </c>
      <c r="F1118" t="s">
        <v>1499</v>
      </c>
      <c r="G1118" t="s">
        <v>182</v>
      </c>
      <c r="H1118" t="s">
        <v>1500</v>
      </c>
      <c r="I1118">
        <v>69</v>
      </c>
      <c r="J1118">
        <v>30</v>
      </c>
      <c r="K1118">
        <v>20</v>
      </c>
      <c r="L1118" t="s">
        <v>1232</v>
      </c>
      <c r="M1118">
        <v>93100</v>
      </c>
      <c r="N1118">
        <v>93048</v>
      </c>
      <c r="O1118" t="s">
        <v>1232</v>
      </c>
      <c r="P1118">
        <v>93100</v>
      </c>
      <c r="Q1118">
        <v>93048</v>
      </c>
    </row>
    <row r="1119" spans="1:17">
      <c r="A1119">
        <v>930815899</v>
      </c>
      <c r="B1119">
        <v>930800883</v>
      </c>
      <c r="C1119">
        <v>93</v>
      </c>
      <c r="D1119" t="s">
        <v>1634</v>
      </c>
      <c r="E1119" t="str">
        <f>Tableau13[[#This Row],[FINESS géo]]&amp;" "&amp;Tableau13[[#This Row],[Raison sociale FINESS]]</f>
        <v>930815899 SSIAD CAPS</v>
      </c>
      <c r="F1119" t="s">
        <v>1499</v>
      </c>
      <c r="G1119" t="s">
        <v>182</v>
      </c>
      <c r="H1119" t="s">
        <v>1500</v>
      </c>
      <c r="I1119">
        <v>69</v>
      </c>
      <c r="J1119">
        <v>30</v>
      </c>
      <c r="K1119">
        <v>20</v>
      </c>
      <c r="O1119" t="s">
        <v>1239</v>
      </c>
      <c r="P1119">
        <v>93230</v>
      </c>
      <c r="Q1119">
        <v>93063</v>
      </c>
    </row>
    <row r="1120" spans="1:17">
      <c r="A1120">
        <v>930815899</v>
      </c>
      <c r="B1120">
        <v>930800883</v>
      </c>
      <c r="C1120">
        <v>93</v>
      </c>
      <c r="D1120" t="s">
        <v>1634</v>
      </c>
      <c r="E1120" t="str">
        <f>Tableau13[[#This Row],[FINESS géo]]&amp;" "&amp;Tableau13[[#This Row],[Raison sociale FINESS]]</f>
        <v>930815899 SSIAD CAPS</v>
      </c>
      <c r="F1120" t="s">
        <v>1499</v>
      </c>
      <c r="G1120" t="s">
        <v>182</v>
      </c>
      <c r="H1120" t="s">
        <v>1500</v>
      </c>
      <c r="I1120">
        <v>69</v>
      </c>
      <c r="J1120">
        <v>30</v>
      </c>
      <c r="K1120">
        <v>20</v>
      </c>
      <c r="O1120" t="s">
        <v>1229</v>
      </c>
      <c r="P1120">
        <v>93260</v>
      </c>
      <c r="Q1120">
        <v>93045</v>
      </c>
    </row>
    <row r="1121" spans="1:17">
      <c r="A1121">
        <v>930815899</v>
      </c>
      <c r="B1121">
        <v>930800883</v>
      </c>
      <c r="C1121">
        <v>93</v>
      </c>
      <c r="D1121" t="s">
        <v>1634</v>
      </c>
      <c r="E1121" t="str">
        <f>Tableau13[[#This Row],[FINESS géo]]&amp;" "&amp;Tableau13[[#This Row],[Raison sociale FINESS]]</f>
        <v>930815899 SSIAD CAPS</v>
      </c>
      <c r="F1121" t="s">
        <v>1499</v>
      </c>
      <c r="G1121" t="s">
        <v>182</v>
      </c>
      <c r="H1121" t="s">
        <v>1500</v>
      </c>
      <c r="I1121">
        <v>69</v>
      </c>
      <c r="J1121">
        <v>30</v>
      </c>
      <c r="K1121">
        <v>20</v>
      </c>
      <c r="O1121" t="s">
        <v>1215</v>
      </c>
      <c r="P1121">
        <v>93170</v>
      </c>
      <c r="Q1121">
        <v>93006</v>
      </c>
    </row>
    <row r="1122" spans="1:17">
      <c r="A1122">
        <v>930815899</v>
      </c>
      <c r="B1122">
        <v>930800883</v>
      </c>
      <c r="C1122">
        <v>93</v>
      </c>
      <c r="D1122" t="s">
        <v>1634</v>
      </c>
      <c r="E1122" t="str">
        <f>Tableau13[[#This Row],[FINESS géo]]&amp;" "&amp;Tableau13[[#This Row],[Raison sociale FINESS]]</f>
        <v>930815899 SSIAD CAPS</v>
      </c>
      <c r="F1122" t="s">
        <v>1499</v>
      </c>
      <c r="G1122" t="s">
        <v>182</v>
      </c>
      <c r="H1122" t="s">
        <v>1500</v>
      </c>
      <c r="I1122">
        <v>69</v>
      </c>
      <c r="J1122">
        <v>30</v>
      </c>
      <c r="K1122">
        <v>20</v>
      </c>
      <c r="O1122" t="s">
        <v>1236</v>
      </c>
      <c r="P1122">
        <v>93130</v>
      </c>
      <c r="Q1122">
        <v>93053</v>
      </c>
    </row>
    <row r="1123" spans="1:17">
      <c r="A1123">
        <v>930813621</v>
      </c>
      <c r="B1123">
        <v>930813779</v>
      </c>
      <c r="C1123">
        <v>93</v>
      </c>
      <c r="D1123" t="s">
        <v>1635</v>
      </c>
      <c r="E1123" t="str">
        <f>Tableau13[[#This Row],[FINESS géo]]&amp;" "&amp;Tableau13[[#This Row],[Raison sociale FINESS]]</f>
        <v>930813621 SSIAD MONTREUIL</v>
      </c>
      <c r="F1123" t="s">
        <v>1499</v>
      </c>
      <c r="G1123" t="s">
        <v>182</v>
      </c>
      <c r="H1123" t="s">
        <v>1500</v>
      </c>
      <c r="I1123">
        <v>39</v>
      </c>
      <c r="J1123">
        <v>0</v>
      </c>
      <c r="K1123">
        <v>0</v>
      </c>
      <c r="L1123" t="s">
        <v>1232</v>
      </c>
      <c r="M1123">
        <v>93100</v>
      </c>
      <c r="N1123">
        <v>93048</v>
      </c>
    </row>
    <row r="1124" spans="1:17">
      <c r="A1124">
        <v>930019393</v>
      </c>
      <c r="B1124">
        <v>930019385</v>
      </c>
      <c r="C1124">
        <v>93</v>
      </c>
      <c r="D1124" t="s">
        <v>1636</v>
      </c>
      <c r="E1124" t="str">
        <f>Tableau13[[#This Row],[FINESS géo]]&amp;" "&amp;Tableau13[[#This Row],[Raison sociale FINESS]]</f>
        <v>930019393 SSIAD NEUILLY PLAISANCE</v>
      </c>
      <c r="F1124" t="s">
        <v>1499</v>
      </c>
      <c r="G1124" t="s">
        <v>182</v>
      </c>
      <c r="H1124" t="s">
        <v>1511</v>
      </c>
      <c r="I1124">
        <v>24</v>
      </c>
      <c r="J1124">
        <v>1</v>
      </c>
      <c r="K1124">
        <v>0</v>
      </c>
      <c r="L1124" t="s">
        <v>1233</v>
      </c>
      <c r="M1124">
        <v>93360</v>
      </c>
      <c r="N1124">
        <v>93049</v>
      </c>
      <c r="O1124" t="s">
        <v>1233</v>
      </c>
      <c r="P1124">
        <v>93360</v>
      </c>
      <c r="Q1124">
        <v>93049</v>
      </c>
    </row>
    <row r="1125" spans="1:17">
      <c r="A1125">
        <v>930022504</v>
      </c>
      <c r="B1125">
        <v>750040529</v>
      </c>
      <c r="C1125">
        <v>93</v>
      </c>
      <c r="D1125" t="s">
        <v>1637</v>
      </c>
      <c r="E1125" t="str">
        <f>Tableau13[[#This Row],[FINESS géo]]&amp;" "&amp;Tableau13[[#This Row],[Raison sociale FINESS]]</f>
        <v>930022504 SSIAD DOMUSVI DOMICILE</v>
      </c>
      <c r="F1125" t="s">
        <v>1499</v>
      </c>
      <c r="G1125" t="s">
        <v>182</v>
      </c>
      <c r="H1125" t="s">
        <v>1505</v>
      </c>
      <c r="I1125">
        <v>75</v>
      </c>
      <c r="J1125">
        <v>10</v>
      </c>
      <c r="K1125">
        <v>10</v>
      </c>
      <c r="L1125" t="s">
        <v>1235</v>
      </c>
      <c r="M1125">
        <v>93160</v>
      </c>
      <c r="N1125">
        <v>93051</v>
      </c>
      <c r="O1125" t="s">
        <v>1235</v>
      </c>
      <c r="P1125">
        <v>93160</v>
      </c>
      <c r="Q1125">
        <v>93051</v>
      </c>
    </row>
    <row r="1126" spans="1:17">
      <c r="A1126">
        <v>930022504</v>
      </c>
      <c r="B1126">
        <v>750040529</v>
      </c>
      <c r="C1126">
        <v>93</v>
      </c>
      <c r="D1126" t="s">
        <v>1637</v>
      </c>
      <c r="E1126" t="str">
        <f>Tableau13[[#This Row],[FINESS géo]]&amp;" "&amp;Tableau13[[#This Row],[Raison sociale FINESS]]</f>
        <v>930022504 SSIAD DOMUSVI DOMICILE</v>
      </c>
      <c r="F1126" t="s">
        <v>1499</v>
      </c>
      <c r="G1126" t="s">
        <v>182</v>
      </c>
      <c r="H1126" t="s">
        <v>1505</v>
      </c>
      <c r="I1126">
        <v>75</v>
      </c>
      <c r="J1126">
        <v>10</v>
      </c>
      <c r="K1126">
        <v>10</v>
      </c>
      <c r="L1126" t="s">
        <v>1638</v>
      </c>
      <c r="M1126">
        <v>93460</v>
      </c>
      <c r="N1126">
        <v>93033</v>
      </c>
      <c r="O1126" t="s">
        <v>1638</v>
      </c>
      <c r="P1126">
        <v>93460</v>
      </c>
      <c r="Q1126">
        <v>93033</v>
      </c>
    </row>
    <row r="1127" spans="1:17">
      <c r="A1127">
        <v>930022504</v>
      </c>
      <c r="B1127">
        <v>750040529</v>
      </c>
      <c r="C1127">
        <v>93</v>
      </c>
      <c r="D1127" t="s">
        <v>1637</v>
      </c>
      <c r="E1127" t="str">
        <f>Tableau13[[#This Row],[FINESS géo]]&amp;" "&amp;Tableau13[[#This Row],[Raison sociale FINESS]]</f>
        <v>930022504 SSIAD DOMUSVI DOMICILE</v>
      </c>
      <c r="F1127" t="s">
        <v>1499</v>
      </c>
      <c r="G1127" t="s">
        <v>182</v>
      </c>
      <c r="H1127" t="s">
        <v>1505</v>
      </c>
      <c r="I1127">
        <v>75</v>
      </c>
      <c r="J1127">
        <v>10</v>
      </c>
      <c r="K1127">
        <v>10</v>
      </c>
      <c r="L1127" t="s">
        <v>1234</v>
      </c>
      <c r="M1127">
        <v>93330</v>
      </c>
      <c r="N1127">
        <v>93050</v>
      </c>
      <c r="O1127" t="s">
        <v>1234</v>
      </c>
      <c r="P1127">
        <v>93330</v>
      </c>
      <c r="Q1127">
        <v>93050</v>
      </c>
    </row>
    <row r="1128" spans="1:17">
      <c r="A1128">
        <v>930022504</v>
      </c>
      <c r="B1128">
        <v>750040529</v>
      </c>
      <c r="C1128">
        <v>93</v>
      </c>
      <c r="D1128" t="s">
        <v>1637</v>
      </c>
      <c r="E1128" t="str">
        <f>Tableau13[[#This Row],[FINESS géo]]&amp;" "&amp;Tableau13[[#This Row],[Raison sociale FINESS]]</f>
        <v>930022504 SSIAD DOMUSVI DOMICILE</v>
      </c>
      <c r="F1128" t="s">
        <v>1499</v>
      </c>
      <c r="G1128" t="s">
        <v>182</v>
      </c>
      <c r="H1128" t="s">
        <v>1505</v>
      </c>
      <c r="I1128">
        <v>75</v>
      </c>
      <c r="J1128">
        <v>10</v>
      </c>
      <c r="K1128">
        <v>10</v>
      </c>
      <c r="L1128" t="s">
        <v>1233</v>
      </c>
      <c r="M1128">
        <v>93360</v>
      </c>
      <c r="N1128">
        <v>93049</v>
      </c>
      <c r="O1128" t="s">
        <v>1233</v>
      </c>
      <c r="P1128">
        <v>93360</v>
      </c>
      <c r="Q1128">
        <v>93049</v>
      </c>
    </row>
    <row r="1129" spans="1:17">
      <c r="A1129">
        <v>930022504</v>
      </c>
      <c r="B1129">
        <v>750040529</v>
      </c>
      <c r="C1129">
        <v>93</v>
      </c>
      <c r="D1129" t="s">
        <v>1637</v>
      </c>
      <c r="E1129" t="str">
        <f>Tableau13[[#This Row],[FINESS géo]]&amp;" "&amp;Tableau13[[#This Row],[Raison sociale FINESS]]</f>
        <v>930022504 SSIAD DOMUSVI DOMICILE</v>
      </c>
      <c r="F1129" t="s">
        <v>1499</v>
      </c>
      <c r="G1129" t="s">
        <v>182</v>
      </c>
      <c r="H1129" t="s">
        <v>1505</v>
      </c>
      <c r="I1129">
        <v>75</v>
      </c>
      <c r="J1129">
        <v>10</v>
      </c>
      <c r="K1129">
        <v>10</v>
      </c>
      <c r="L1129" t="s">
        <v>1226</v>
      </c>
      <c r="M1129">
        <v>93220</v>
      </c>
      <c r="N1129">
        <v>93032</v>
      </c>
      <c r="O1129" t="s">
        <v>1226</v>
      </c>
      <c r="P1129">
        <v>93220</v>
      </c>
      <c r="Q1129">
        <v>93032</v>
      </c>
    </row>
    <row r="1130" spans="1:17">
      <c r="A1130">
        <v>930817390</v>
      </c>
      <c r="B1130">
        <v>930813068</v>
      </c>
      <c r="C1130">
        <v>93</v>
      </c>
      <c r="D1130" t="s">
        <v>1639</v>
      </c>
      <c r="E1130" t="str">
        <f>Tableau13[[#This Row],[FINESS géo]]&amp;" "&amp;Tableau13[[#This Row],[Raison sociale FINESS]]</f>
        <v>930817390 SSIAD NEUILLY-SUR-MARNE</v>
      </c>
      <c r="F1130" t="s">
        <v>1499</v>
      </c>
      <c r="G1130" t="s">
        <v>182</v>
      </c>
      <c r="H1130" t="s">
        <v>1511</v>
      </c>
      <c r="I1130">
        <v>50</v>
      </c>
      <c r="J1130">
        <v>2</v>
      </c>
      <c r="K1130">
        <v>0</v>
      </c>
      <c r="L1130" t="s">
        <v>1234</v>
      </c>
      <c r="M1130">
        <v>93330</v>
      </c>
      <c r="N1130">
        <v>93050</v>
      </c>
      <c r="O1130" t="s">
        <v>1234</v>
      </c>
      <c r="P1130">
        <v>93330</v>
      </c>
      <c r="Q1130">
        <v>93050</v>
      </c>
    </row>
    <row r="1131" spans="1:17">
      <c r="A1131">
        <v>930000203</v>
      </c>
      <c r="B1131">
        <v>690003728</v>
      </c>
      <c r="C1131">
        <v>93</v>
      </c>
      <c r="D1131" t="s">
        <v>1640</v>
      </c>
      <c r="E1131" t="str">
        <f>Tableau13[[#This Row],[FINESS géo]]&amp;" "&amp;Tableau13[[#This Row],[Raison sociale FINESS]]</f>
        <v>930000203 SSIAD NOISY LE GRAND</v>
      </c>
      <c r="F1131" t="s">
        <v>1499</v>
      </c>
      <c r="G1131" t="s">
        <v>182</v>
      </c>
      <c r="H1131" t="s">
        <v>1500</v>
      </c>
      <c r="I1131">
        <v>40</v>
      </c>
      <c r="J1131">
        <v>0</v>
      </c>
      <c r="K1131">
        <v>0</v>
      </c>
      <c r="L1131" t="s">
        <v>1641</v>
      </c>
      <c r="M1131">
        <v>93160</v>
      </c>
      <c r="N1131">
        <v>93051</v>
      </c>
    </row>
    <row r="1132" spans="1:17">
      <c r="A1132">
        <v>930000203</v>
      </c>
      <c r="B1132">
        <v>690003728</v>
      </c>
      <c r="C1132">
        <v>93</v>
      </c>
      <c r="D1132" t="s">
        <v>1640</v>
      </c>
      <c r="E1132" t="str">
        <f>Tableau13[[#This Row],[FINESS géo]]&amp;" "&amp;Tableau13[[#This Row],[Raison sociale FINESS]]</f>
        <v>930000203 SSIAD NOISY LE GRAND</v>
      </c>
      <c r="F1132" t="s">
        <v>1499</v>
      </c>
      <c r="G1132" t="s">
        <v>182</v>
      </c>
      <c r="H1132" t="s">
        <v>1500</v>
      </c>
      <c r="I1132">
        <v>40</v>
      </c>
      <c r="J1132">
        <v>0</v>
      </c>
      <c r="K1132">
        <v>0</v>
      </c>
      <c r="L1132" t="s">
        <v>1227</v>
      </c>
      <c r="M1132">
        <v>93460</v>
      </c>
      <c r="N1132">
        <v>93033</v>
      </c>
    </row>
    <row r="1133" spans="1:17">
      <c r="A1133">
        <v>930815881</v>
      </c>
      <c r="B1133">
        <v>930812813</v>
      </c>
      <c r="C1133">
        <v>93</v>
      </c>
      <c r="D1133" t="s">
        <v>1642</v>
      </c>
      <c r="E1133" t="str">
        <f>Tableau13[[#This Row],[FINESS géo]]&amp;" "&amp;Tableau13[[#This Row],[Raison sociale FINESS]]</f>
        <v>930815881 SSIAD PANTIN</v>
      </c>
      <c r="F1133" t="s">
        <v>1499</v>
      </c>
      <c r="G1133" t="s">
        <v>181</v>
      </c>
      <c r="H1133" t="s">
        <v>1511</v>
      </c>
      <c r="I1133">
        <v>40</v>
      </c>
      <c r="J1133">
        <v>5</v>
      </c>
      <c r="K1133">
        <v>0</v>
      </c>
      <c r="L1133" t="s">
        <v>1237</v>
      </c>
      <c r="M1133">
        <v>93500</v>
      </c>
      <c r="N1133">
        <v>93055</v>
      </c>
      <c r="O1133" t="s">
        <v>1237</v>
      </c>
      <c r="P1133">
        <v>93500</v>
      </c>
      <c r="Q1133">
        <v>93055</v>
      </c>
    </row>
    <row r="1134" spans="1:17">
      <c r="A1134">
        <v>930023023</v>
      </c>
      <c r="B1134">
        <v>570010181</v>
      </c>
      <c r="C1134">
        <v>93</v>
      </c>
      <c r="D1134" t="s">
        <v>1643</v>
      </c>
      <c r="E1134" t="str">
        <f>Tableau13[[#This Row],[FINESS géo]]&amp;" "&amp;Tableau13[[#This Row],[Raison sociale FINESS]]</f>
        <v>930023023 SSIAD GROUPE SOS SENIORS</v>
      </c>
      <c r="F1134" t="s">
        <v>1499</v>
      </c>
      <c r="G1134" t="s">
        <v>182</v>
      </c>
      <c r="H1134" t="s">
        <v>1500</v>
      </c>
      <c r="I1134">
        <v>60</v>
      </c>
      <c r="J1134">
        <v>15</v>
      </c>
      <c r="K1134">
        <v>0</v>
      </c>
      <c r="L1134" t="s">
        <v>1644</v>
      </c>
      <c r="M1134">
        <v>93380</v>
      </c>
      <c r="N1134">
        <v>93059</v>
      </c>
      <c r="O1134" t="s">
        <v>1644</v>
      </c>
      <c r="P1134">
        <v>93380</v>
      </c>
      <c r="Q1134">
        <v>93059</v>
      </c>
    </row>
    <row r="1135" spans="1:17">
      <c r="A1135">
        <v>930023023</v>
      </c>
      <c r="B1135">
        <v>570010181</v>
      </c>
      <c r="C1135">
        <v>93</v>
      </c>
      <c r="D1135" t="s">
        <v>1643</v>
      </c>
      <c r="E1135" t="str">
        <f>Tableau13[[#This Row],[FINESS géo]]&amp;" "&amp;Tableau13[[#This Row],[Raison sociale FINESS]]</f>
        <v>930023023 SSIAD GROUPE SOS SENIORS</v>
      </c>
      <c r="F1135" t="s">
        <v>1499</v>
      </c>
      <c r="G1135" t="s">
        <v>182</v>
      </c>
      <c r="H1135" t="s">
        <v>1500</v>
      </c>
      <c r="I1135">
        <v>60</v>
      </c>
      <c r="J1135">
        <v>15</v>
      </c>
      <c r="K1135">
        <v>0</v>
      </c>
      <c r="L1135" t="s">
        <v>1244</v>
      </c>
      <c r="M1135">
        <v>93240</v>
      </c>
      <c r="N1135">
        <v>93072</v>
      </c>
      <c r="O1135" t="s">
        <v>1244</v>
      </c>
      <c r="P1135">
        <v>93240</v>
      </c>
      <c r="Q1135">
        <v>93072</v>
      </c>
    </row>
    <row r="1136" spans="1:17">
      <c r="A1136">
        <v>930023023</v>
      </c>
      <c r="B1136">
        <v>570010181</v>
      </c>
      <c r="C1136">
        <v>93</v>
      </c>
      <c r="D1136" t="s">
        <v>1643</v>
      </c>
      <c r="E1136" t="str">
        <f>Tableau13[[#This Row],[FINESS géo]]&amp;" "&amp;Tableau13[[#This Row],[Raison sociale FINESS]]</f>
        <v>930023023 SSIAD GROUPE SOS SENIORS</v>
      </c>
      <c r="F1136" t="s">
        <v>1499</v>
      </c>
      <c r="G1136" t="s">
        <v>182</v>
      </c>
      <c r="H1136" t="s">
        <v>1500</v>
      </c>
      <c r="I1136">
        <v>60</v>
      </c>
      <c r="J1136">
        <v>15</v>
      </c>
      <c r="K1136">
        <v>0</v>
      </c>
      <c r="L1136" t="s">
        <v>1222</v>
      </c>
      <c r="M1136">
        <v>93120</v>
      </c>
      <c r="N1136">
        <v>93027</v>
      </c>
      <c r="O1136" t="s">
        <v>1222</v>
      </c>
      <c r="P1136">
        <v>93120</v>
      </c>
      <c r="Q1136">
        <v>93027</v>
      </c>
    </row>
    <row r="1137" spans="1:17">
      <c r="A1137">
        <v>930815915</v>
      </c>
      <c r="B1137">
        <v>930812722</v>
      </c>
      <c r="C1137">
        <v>93</v>
      </c>
      <c r="D1137" t="s">
        <v>1645</v>
      </c>
      <c r="E1137" t="str">
        <f>Tableau13[[#This Row],[FINESS géo]]&amp;" "&amp;Tableau13[[#This Row],[Raison sociale FINESS]]</f>
        <v>930815915 SSIAD ROSNY-SOUS-BOIS</v>
      </c>
      <c r="F1137" t="s">
        <v>1499</v>
      </c>
      <c r="G1137" t="s">
        <v>182</v>
      </c>
      <c r="H1137" t="s">
        <v>1511</v>
      </c>
      <c r="I1137">
        <v>65</v>
      </c>
      <c r="J1137">
        <v>0</v>
      </c>
      <c r="K1137">
        <v>0</v>
      </c>
      <c r="L1137" t="s">
        <v>1240</v>
      </c>
      <c r="M1137">
        <v>93110</v>
      </c>
      <c r="N1137">
        <v>93064</v>
      </c>
    </row>
    <row r="1138" spans="1:17">
      <c r="A1138">
        <v>930817010</v>
      </c>
      <c r="B1138">
        <v>750058844</v>
      </c>
      <c r="C1138">
        <v>93</v>
      </c>
      <c r="D1138" t="s">
        <v>1646</v>
      </c>
      <c r="E1138" t="str">
        <f>Tableau13[[#This Row],[FINESS géo]]&amp;" "&amp;Tableau13[[#This Row],[Raison sociale FINESS]]</f>
        <v>930817010 SSIAD DE SAINT DENIS (FHSM)</v>
      </c>
      <c r="F1138" t="s">
        <v>1499</v>
      </c>
      <c r="G1138" t="s">
        <v>182</v>
      </c>
      <c r="H1138" t="s">
        <v>1500</v>
      </c>
      <c r="I1138">
        <v>664</v>
      </c>
      <c r="J1138">
        <v>70</v>
      </c>
      <c r="K1138">
        <v>20</v>
      </c>
      <c r="L1138" t="s">
        <v>1247</v>
      </c>
      <c r="M1138">
        <v>93250</v>
      </c>
      <c r="N1138">
        <v>93077</v>
      </c>
      <c r="O1138" t="s">
        <v>1247</v>
      </c>
      <c r="P1138">
        <v>93250</v>
      </c>
      <c r="Q1138">
        <v>93077</v>
      </c>
    </row>
    <row r="1139" spans="1:17">
      <c r="A1139">
        <v>930817010</v>
      </c>
      <c r="B1139">
        <v>750058844</v>
      </c>
      <c r="C1139">
        <v>93</v>
      </c>
      <c r="D1139" t="s">
        <v>1646</v>
      </c>
      <c r="E1139" t="str">
        <f>Tableau13[[#This Row],[FINESS géo]]&amp;" "&amp;Tableau13[[#This Row],[Raison sociale FINESS]]</f>
        <v>930817010 SSIAD DE SAINT DENIS (FHSM)</v>
      </c>
      <c r="F1139" t="s">
        <v>1499</v>
      </c>
      <c r="G1139" t="s">
        <v>182</v>
      </c>
      <c r="H1139" t="s">
        <v>1500</v>
      </c>
      <c r="I1139">
        <v>664</v>
      </c>
      <c r="J1139">
        <v>70</v>
      </c>
      <c r="K1139">
        <v>20</v>
      </c>
      <c r="L1139" t="s">
        <v>1238</v>
      </c>
      <c r="M1139">
        <v>93340</v>
      </c>
      <c r="N1139">
        <v>93062</v>
      </c>
      <c r="O1139" t="s">
        <v>1238</v>
      </c>
      <c r="P1139">
        <v>93340</v>
      </c>
      <c r="Q1139">
        <v>93062</v>
      </c>
    </row>
    <row r="1140" spans="1:17">
      <c r="A1140">
        <v>930817010</v>
      </c>
      <c r="B1140">
        <v>750058844</v>
      </c>
      <c r="C1140">
        <v>93</v>
      </c>
      <c r="D1140" t="s">
        <v>1646</v>
      </c>
      <c r="E1140" t="str">
        <f>Tableau13[[#This Row],[FINESS géo]]&amp;" "&amp;Tableau13[[#This Row],[Raison sociale FINESS]]</f>
        <v>930817010 SSIAD DE SAINT DENIS (FHSM)</v>
      </c>
      <c r="F1140" t="s">
        <v>1499</v>
      </c>
      <c r="G1140" t="s">
        <v>182</v>
      </c>
      <c r="H1140" t="s">
        <v>1500</v>
      </c>
      <c r="I1140">
        <v>664</v>
      </c>
      <c r="J1140">
        <v>70</v>
      </c>
      <c r="K1140">
        <v>20</v>
      </c>
      <c r="L1140" t="s">
        <v>1239</v>
      </c>
      <c r="M1140">
        <v>93230</v>
      </c>
      <c r="N1140">
        <v>93063</v>
      </c>
      <c r="O1140" t="s">
        <v>1239</v>
      </c>
      <c r="P1140">
        <v>93230</v>
      </c>
      <c r="Q1140">
        <v>93063</v>
      </c>
    </row>
    <row r="1141" spans="1:17">
      <c r="A1141">
        <v>930817010</v>
      </c>
      <c r="B1141">
        <v>750058844</v>
      </c>
      <c r="C1141">
        <v>93</v>
      </c>
      <c r="D1141" t="s">
        <v>1646</v>
      </c>
      <c r="E1141" t="str">
        <f>Tableau13[[#This Row],[FINESS géo]]&amp;" "&amp;Tableau13[[#This Row],[Raison sociale FINESS]]</f>
        <v>930817010 SSIAD DE SAINT DENIS (FHSM)</v>
      </c>
      <c r="F1141" t="s">
        <v>1499</v>
      </c>
      <c r="G1141" t="s">
        <v>182</v>
      </c>
      <c r="H1141" t="s">
        <v>1500</v>
      </c>
      <c r="I1141">
        <v>664</v>
      </c>
      <c r="J1141">
        <v>70</v>
      </c>
      <c r="K1141">
        <v>20</v>
      </c>
      <c r="L1141" t="s">
        <v>1229</v>
      </c>
      <c r="M1141">
        <v>93260</v>
      </c>
      <c r="N1141">
        <v>93045</v>
      </c>
      <c r="O1141" t="s">
        <v>1229</v>
      </c>
      <c r="P1141">
        <v>93260</v>
      </c>
      <c r="Q1141">
        <v>93045</v>
      </c>
    </row>
    <row r="1142" spans="1:17">
      <c r="A1142">
        <v>930817010</v>
      </c>
      <c r="B1142">
        <v>750058844</v>
      </c>
      <c r="C1142">
        <v>93</v>
      </c>
      <c r="D1142" t="s">
        <v>1646</v>
      </c>
      <c r="E1142" t="str">
        <f>Tableau13[[#This Row],[FINESS géo]]&amp;" "&amp;Tableau13[[#This Row],[Raison sociale FINESS]]</f>
        <v>930817010 SSIAD DE SAINT DENIS (FHSM)</v>
      </c>
      <c r="F1142" t="s">
        <v>1499</v>
      </c>
      <c r="G1142" t="s">
        <v>182</v>
      </c>
      <c r="H1142" t="s">
        <v>1500</v>
      </c>
      <c r="I1142">
        <v>664</v>
      </c>
      <c r="J1142">
        <v>70</v>
      </c>
      <c r="K1142">
        <v>20</v>
      </c>
      <c r="L1142" t="s">
        <v>1236</v>
      </c>
      <c r="M1142">
        <v>93130</v>
      </c>
      <c r="N1142">
        <v>93053</v>
      </c>
      <c r="O1142" t="s">
        <v>1236</v>
      </c>
      <c r="P1142">
        <v>93130</v>
      </c>
      <c r="Q1142">
        <v>93053</v>
      </c>
    </row>
    <row r="1143" spans="1:17">
      <c r="A1143">
        <v>930817010</v>
      </c>
      <c r="B1143">
        <v>750058844</v>
      </c>
      <c r="C1143">
        <v>93</v>
      </c>
      <c r="D1143" t="s">
        <v>1646</v>
      </c>
      <c r="E1143" t="str">
        <f>Tableau13[[#This Row],[FINESS géo]]&amp;" "&amp;Tableau13[[#This Row],[Raison sociale FINESS]]</f>
        <v>930817010 SSIAD DE SAINT DENIS (FHSM)</v>
      </c>
      <c r="F1143" t="s">
        <v>1499</v>
      </c>
      <c r="G1143" t="s">
        <v>182</v>
      </c>
      <c r="H1143" t="s">
        <v>1500</v>
      </c>
      <c r="I1143">
        <v>664</v>
      </c>
      <c r="J1143">
        <v>70</v>
      </c>
      <c r="K1143">
        <v>20</v>
      </c>
      <c r="L1143" t="s">
        <v>1223</v>
      </c>
      <c r="M1143">
        <v>93700</v>
      </c>
      <c r="N1143">
        <v>93029</v>
      </c>
      <c r="O1143" t="s">
        <v>1223</v>
      </c>
      <c r="P1143">
        <v>93700</v>
      </c>
      <c r="Q1143">
        <v>93029</v>
      </c>
    </row>
    <row r="1144" spans="1:17">
      <c r="A1144">
        <v>930817010</v>
      </c>
      <c r="B1144">
        <v>750058844</v>
      </c>
      <c r="C1144">
        <v>93</v>
      </c>
      <c r="D1144" t="s">
        <v>1646</v>
      </c>
      <c r="E1144" t="str">
        <f>Tableau13[[#This Row],[FINESS géo]]&amp;" "&amp;Tableau13[[#This Row],[Raison sociale FINESS]]</f>
        <v>930817010 SSIAD DE SAINT DENIS (FHSM)</v>
      </c>
      <c r="F1144" t="s">
        <v>1499</v>
      </c>
      <c r="G1144" t="s">
        <v>182</v>
      </c>
      <c r="H1144" t="s">
        <v>1500</v>
      </c>
      <c r="I1144">
        <v>664</v>
      </c>
      <c r="J1144">
        <v>70</v>
      </c>
      <c r="K1144">
        <v>20</v>
      </c>
      <c r="L1144" t="s">
        <v>1224</v>
      </c>
      <c r="M1144">
        <v>93440</v>
      </c>
      <c r="N1144">
        <v>93030</v>
      </c>
      <c r="O1144" t="s">
        <v>1224</v>
      </c>
      <c r="P1144">
        <v>93440</v>
      </c>
      <c r="Q1144">
        <v>93030</v>
      </c>
    </row>
    <row r="1145" spans="1:17">
      <c r="A1145">
        <v>930817010</v>
      </c>
      <c r="B1145">
        <v>750058844</v>
      </c>
      <c r="C1145">
        <v>93</v>
      </c>
      <c r="D1145" t="s">
        <v>1646</v>
      </c>
      <c r="E1145" t="str">
        <f>Tableau13[[#This Row],[FINESS géo]]&amp;" "&amp;Tableau13[[#This Row],[Raison sociale FINESS]]</f>
        <v>930817010 SSIAD DE SAINT DENIS (FHSM)</v>
      </c>
      <c r="F1145" t="s">
        <v>1499</v>
      </c>
      <c r="G1145" t="s">
        <v>182</v>
      </c>
      <c r="H1145" t="s">
        <v>1500</v>
      </c>
      <c r="I1145">
        <v>664</v>
      </c>
      <c r="J1145">
        <v>70</v>
      </c>
      <c r="K1145">
        <v>20</v>
      </c>
      <c r="L1145" t="s">
        <v>1219</v>
      </c>
      <c r="M1145">
        <v>93350</v>
      </c>
      <c r="N1145">
        <v>93013</v>
      </c>
      <c r="O1145" t="s">
        <v>1219</v>
      </c>
      <c r="P1145">
        <v>93350</v>
      </c>
      <c r="Q1145">
        <v>93013</v>
      </c>
    </row>
    <row r="1146" spans="1:17">
      <c r="A1146">
        <v>930817010</v>
      </c>
      <c r="B1146">
        <v>750058844</v>
      </c>
      <c r="C1146">
        <v>93</v>
      </c>
      <c r="D1146" t="s">
        <v>1646</v>
      </c>
      <c r="E1146" t="str">
        <f>Tableau13[[#This Row],[FINESS géo]]&amp;" "&amp;Tableau13[[#This Row],[Raison sociale FINESS]]</f>
        <v>930817010 SSIAD DE SAINT DENIS (FHSM)</v>
      </c>
      <c r="F1146" t="s">
        <v>1499</v>
      </c>
      <c r="G1146" t="s">
        <v>182</v>
      </c>
      <c r="H1146" t="s">
        <v>1500</v>
      </c>
      <c r="I1146">
        <v>664</v>
      </c>
      <c r="J1146">
        <v>70</v>
      </c>
      <c r="K1146">
        <v>20</v>
      </c>
      <c r="L1146" t="s">
        <v>1241</v>
      </c>
      <c r="M1146">
        <v>93200</v>
      </c>
      <c r="N1146">
        <v>93066</v>
      </c>
      <c r="O1146" t="s">
        <v>1241</v>
      </c>
      <c r="P1146">
        <v>93200</v>
      </c>
      <c r="Q1146">
        <v>93066</v>
      </c>
    </row>
    <row r="1147" spans="1:17">
      <c r="A1147">
        <v>930817010</v>
      </c>
      <c r="B1147">
        <v>750058844</v>
      </c>
      <c r="C1147">
        <v>93</v>
      </c>
      <c r="D1147" t="s">
        <v>1646</v>
      </c>
      <c r="E1147" t="str">
        <f>Tableau13[[#This Row],[FINESS géo]]&amp;" "&amp;Tableau13[[#This Row],[Raison sociale FINESS]]</f>
        <v>930817010 SSIAD DE SAINT DENIS (FHSM)</v>
      </c>
      <c r="F1147" t="s">
        <v>1499</v>
      </c>
      <c r="G1147" t="s">
        <v>182</v>
      </c>
      <c r="H1147" t="s">
        <v>1500</v>
      </c>
      <c r="I1147">
        <v>664</v>
      </c>
      <c r="J1147">
        <v>70</v>
      </c>
      <c r="K1147">
        <v>20</v>
      </c>
      <c r="L1147" t="s">
        <v>1249</v>
      </c>
      <c r="M1147">
        <v>93430</v>
      </c>
      <c r="N1147">
        <v>93079</v>
      </c>
      <c r="O1147" t="s">
        <v>1249</v>
      </c>
      <c r="P1147">
        <v>93430</v>
      </c>
      <c r="Q1147">
        <v>93079</v>
      </c>
    </row>
    <row r="1148" spans="1:17">
      <c r="A1148">
        <v>930817010</v>
      </c>
      <c r="B1148">
        <v>750058844</v>
      </c>
      <c r="C1148">
        <v>93</v>
      </c>
      <c r="D1148" t="s">
        <v>1646</v>
      </c>
      <c r="E1148" t="str">
        <f>Tableau13[[#This Row],[FINESS géo]]&amp;" "&amp;Tableau13[[#This Row],[Raison sociale FINESS]]</f>
        <v>930817010 SSIAD DE SAINT DENIS (FHSM)</v>
      </c>
      <c r="F1148" t="s">
        <v>1499</v>
      </c>
      <c r="G1148" t="s">
        <v>182</v>
      </c>
      <c r="H1148" t="s">
        <v>1500</v>
      </c>
      <c r="I1148">
        <v>664</v>
      </c>
      <c r="J1148">
        <v>70</v>
      </c>
      <c r="K1148">
        <v>20</v>
      </c>
      <c r="L1148" t="s">
        <v>1242</v>
      </c>
      <c r="M1148">
        <v>93400</v>
      </c>
      <c r="N1148">
        <v>93070</v>
      </c>
      <c r="O1148" t="s">
        <v>1242</v>
      </c>
      <c r="P1148">
        <v>93400</v>
      </c>
      <c r="Q1148">
        <v>93070</v>
      </c>
    </row>
    <row r="1149" spans="1:17">
      <c r="A1149">
        <v>930817010</v>
      </c>
      <c r="B1149">
        <v>750058844</v>
      </c>
      <c r="C1149">
        <v>93</v>
      </c>
      <c r="D1149" t="s">
        <v>1646</v>
      </c>
      <c r="E1149" t="str">
        <f>Tableau13[[#This Row],[FINESS géo]]&amp;" "&amp;Tableau13[[#This Row],[Raison sociale FINESS]]</f>
        <v>930817010 SSIAD DE SAINT DENIS (FHSM)</v>
      </c>
      <c r="F1149" t="s">
        <v>1499</v>
      </c>
      <c r="G1149" t="s">
        <v>182</v>
      </c>
      <c r="H1149" t="s">
        <v>1500</v>
      </c>
      <c r="I1149">
        <v>664</v>
      </c>
      <c r="J1149">
        <v>70</v>
      </c>
      <c r="K1149">
        <v>20</v>
      </c>
      <c r="L1149" t="s">
        <v>1225</v>
      </c>
      <c r="M1149">
        <v>93800</v>
      </c>
      <c r="N1149">
        <v>93031</v>
      </c>
      <c r="O1149" t="s">
        <v>1225</v>
      </c>
      <c r="P1149">
        <v>93800</v>
      </c>
      <c r="Q1149">
        <v>93031</v>
      </c>
    </row>
    <row r="1150" spans="1:17">
      <c r="A1150">
        <v>930817010</v>
      </c>
      <c r="B1150">
        <v>750058844</v>
      </c>
      <c r="C1150">
        <v>93</v>
      </c>
      <c r="D1150" t="s">
        <v>1646</v>
      </c>
      <c r="E1150" t="str">
        <f>Tableau13[[#This Row],[FINESS géo]]&amp;" "&amp;Tableau13[[#This Row],[Raison sociale FINESS]]</f>
        <v>930817010 SSIAD DE SAINT DENIS (FHSM)</v>
      </c>
      <c r="F1150" t="s">
        <v>1499</v>
      </c>
      <c r="G1150" t="s">
        <v>182</v>
      </c>
      <c r="H1150" t="s">
        <v>1500</v>
      </c>
      <c r="I1150">
        <v>664</v>
      </c>
      <c r="J1150">
        <v>70</v>
      </c>
      <c r="K1150">
        <v>20</v>
      </c>
      <c r="L1150" t="s">
        <v>1232</v>
      </c>
      <c r="M1150">
        <v>93100</v>
      </c>
      <c r="N1150">
        <v>93048</v>
      </c>
      <c r="O1150" t="s">
        <v>1232</v>
      </c>
      <c r="P1150">
        <v>93100</v>
      </c>
      <c r="Q1150">
        <v>93048</v>
      </c>
    </row>
    <row r="1151" spans="1:17">
      <c r="A1151">
        <v>930817010</v>
      </c>
      <c r="B1151">
        <v>750058844</v>
      </c>
      <c r="C1151">
        <v>93</v>
      </c>
      <c r="D1151" t="s">
        <v>1646</v>
      </c>
      <c r="E1151" t="str">
        <f>Tableau13[[#This Row],[FINESS géo]]&amp;" "&amp;Tableau13[[#This Row],[Raison sociale FINESS]]</f>
        <v>930817010 SSIAD DE SAINT DENIS (FHSM)</v>
      </c>
      <c r="F1151" t="s">
        <v>1499</v>
      </c>
      <c r="G1151" t="s">
        <v>182</v>
      </c>
      <c r="H1151" t="s">
        <v>1500</v>
      </c>
      <c r="I1151">
        <v>664</v>
      </c>
      <c r="J1151">
        <v>70</v>
      </c>
      <c r="K1151">
        <v>20</v>
      </c>
      <c r="L1151" t="s">
        <v>1228</v>
      </c>
      <c r="M1151">
        <v>93450</v>
      </c>
      <c r="N1151">
        <v>93039</v>
      </c>
      <c r="O1151" t="s">
        <v>1228</v>
      </c>
      <c r="P1151">
        <v>93450</v>
      </c>
      <c r="Q1151">
        <v>93039</v>
      </c>
    </row>
    <row r="1152" spans="1:17">
      <c r="A1152">
        <v>930817010</v>
      </c>
      <c r="B1152">
        <v>750058844</v>
      </c>
      <c r="C1152">
        <v>93</v>
      </c>
      <c r="D1152" t="s">
        <v>1646</v>
      </c>
      <c r="E1152" t="str">
        <f>Tableau13[[#This Row],[FINESS géo]]&amp;" "&amp;Tableau13[[#This Row],[Raison sociale FINESS]]</f>
        <v>930817010 SSIAD DE SAINT DENIS (FHSM)</v>
      </c>
      <c r="F1152" t="s">
        <v>1499</v>
      </c>
      <c r="G1152" t="s">
        <v>182</v>
      </c>
      <c r="H1152" t="s">
        <v>1500</v>
      </c>
      <c r="I1152">
        <v>664</v>
      </c>
      <c r="J1152">
        <v>70</v>
      </c>
      <c r="K1152">
        <v>20</v>
      </c>
      <c r="L1152" t="s">
        <v>1244</v>
      </c>
      <c r="M1152">
        <v>93240</v>
      </c>
      <c r="N1152">
        <v>93072</v>
      </c>
      <c r="O1152" t="s">
        <v>1244</v>
      </c>
      <c r="P1152">
        <v>93240</v>
      </c>
      <c r="Q1152">
        <v>93072</v>
      </c>
    </row>
    <row r="1153" spans="1:17">
      <c r="A1153">
        <v>930817010</v>
      </c>
      <c r="B1153">
        <v>750058844</v>
      </c>
      <c r="C1153">
        <v>93</v>
      </c>
      <c r="D1153" t="s">
        <v>1646</v>
      </c>
      <c r="E1153" t="str">
        <f>Tableau13[[#This Row],[FINESS géo]]&amp;" "&amp;Tableau13[[#This Row],[Raison sociale FINESS]]</f>
        <v>930817010 SSIAD DE SAINT DENIS (FHSM)</v>
      </c>
      <c r="F1153" t="s">
        <v>1499</v>
      </c>
      <c r="G1153" t="s">
        <v>182</v>
      </c>
      <c r="H1153" t="s">
        <v>1500</v>
      </c>
      <c r="I1153">
        <v>664</v>
      </c>
      <c r="J1153">
        <v>70</v>
      </c>
      <c r="K1153">
        <v>20</v>
      </c>
      <c r="L1153" t="s">
        <v>1644</v>
      </c>
      <c r="M1153">
        <v>93380</v>
      </c>
      <c r="N1153">
        <v>93059</v>
      </c>
      <c r="O1153" t="s">
        <v>1644</v>
      </c>
      <c r="P1153">
        <v>93380</v>
      </c>
      <c r="Q1153">
        <v>93059</v>
      </c>
    </row>
    <row r="1154" spans="1:17">
      <c r="A1154">
        <v>930817010</v>
      </c>
      <c r="B1154">
        <v>750058844</v>
      </c>
      <c r="C1154">
        <v>93</v>
      </c>
      <c r="D1154" t="s">
        <v>1646</v>
      </c>
      <c r="E1154" t="str">
        <f>Tableau13[[#This Row],[FINESS géo]]&amp;" "&amp;Tableau13[[#This Row],[Raison sociale FINESS]]</f>
        <v>930817010 SSIAD DE SAINT DENIS (FHSM)</v>
      </c>
      <c r="F1154" t="s">
        <v>1499</v>
      </c>
      <c r="G1154" t="s">
        <v>182</v>
      </c>
      <c r="H1154" t="s">
        <v>1500</v>
      </c>
      <c r="I1154">
        <v>664</v>
      </c>
      <c r="J1154">
        <v>70</v>
      </c>
      <c r="K1154">
        <v>20</v>
      </c>
      <c r="L1154" t="s">
        <v>1222</v>
      </c>
      <c r="M1154">
        <v>93120</v>
      </c>
      <c r="N1154">
        <v>93027</v>
      </c>
      <c r="O1154" t="s">
        <v>1222</v>
      </c>
      <c r="P1154">
        <v>93120</v>
      </c>
      <c r="Q1154">
        <v>93027</v>
      </c>
    </row>
    <row r="1155" spans="1:17">
      <c r="A1155">
        <v>930817010</v>
      </c>
      <c r="B1155">
        <v>750058844</v>
      </c>
      <c r="C1155">
        <v>93</v>
      </c>
      <c r="D1155" t="s">
        <v>1646</v>
      </c>
      <c r="E1155" t="str">
        <f>Tableau13[[#This Row],[FINESS géo]]&amp;" "&amp;Tableau13[[#This Row],[Raison sociale FINESS]]</f>
        <v>930817010 SSIAD DE SAINT DENIS (FHSM)</v>
      </c>
      <c r="F1155" t="s">
        <v>1499</v>
      </c>
      <c r="G1155" t="s">
        <v>182</v>
      </c>
      <c r="H1155" t="s">
        <v>1500</v>
      </c>
      <c r="I1155">
        <v>664</v>
      </c>
      <c r="J1155">
        <v>70</v>
      </c>
      <c r="K1155">
        <v>20</v>
      </c>
      <c r="L1155" t="s">
        <v>1214</v>
      </c>
      <c r="M1155">
        <v>93300</v>
      </c>
      <c r="N1155">
        <v>93001</v>
      </c>
      <c r="O1155" t="s">
        <v>1214</v>
      </c>
      <c r="P1155">
        <v>93300</v>
      </c>
      <c r="Q1155">
        <v>93001</v>
      </c>
    </row>
    <row r="1156" spans="1:17">
      <c r="A1156">
        <v>930817440</v>
      </c>
      <c r="B1156">
        <v>930813167</v>
      </c>
      <c r="C1156">
        <v>93</v>
      </c>
      <c r="D1156" t="s">
        <v>1647</v>
      </c>
      <c r="E1156" t="str">
        <f>Tableau13[[#This Row],[FINESS géo]]&amp;" "&amp;Tableau13[[#This Row],[Raison sociale FINESS]]</f>
        <v>930817440 SSIAD DE SAINT-OUEN</v>
      </c>
      <c r="F1156" t="s">
        <v>1499</v>
      </c>
      <c r="G1156" t="s">
        <v>182</v>
      </c>
      <c r="H1156" t="s">
        <v>1511</v>
      </c>
      <c r="I1156">
        <v>58</v>
      </c>
      <c r="J1156">
        <v>5</v>
      </c>
      <c r="K1156">
        <v>0</v>
      </c>
      <c r="L1156" t="s">
        <v>1242</v>
      </c>
      <c r="M1156">
        <v>93400</v>
      </c>
      <c r="N1156">
        <v>93070</v>
      </c>
      <c r="O1156" t="s">
        <v>1242</v>
      </c>
      <c r="P1156">
        <v>93400</v>
      </c>
      <c r="Q1156">
        <v>93070</v>
      </c>
    </row>
    <row r="1157" spans="1:17">
      <c r="A1157">
        <v>930000120</v>
      </c>
      <c r="B1157">
        <v>930813175</v>
      </c>
      <c r="C1157">
        <v>93</v>
      </c>
      <c r="D1157" t="s">
        <v>1648</v>
      </c>
      <c r="E1157" t="str">
        <f>Tableau13[[#This Row],[FINESS géo]]&amp;" "&amp;Tableau13[[#This Row],[Raison sociale FINESS]]</f>
        <v>930000120 SSIAD SEVRAN</v>
      </c>
      <c r="F1157" t="s">
        <v>1499</v>
      </c>
      <c r="G1157" t="s">
        <v>182</v>
      </c>
      <c r="H1157" t="s">
        <v>1511</v>
      </c>
      <c r="I1157">
        <v>36</v>
      </c>
      <c r="J1157">
        <v>0</v>
      </c>
      <c r="K1157">
        <v>0</v>
      </c>
      <c r="L1157" t="s">
        <v>1243</v>
      </c>
      <c r="M1157">
        <v>93270</v>
      </c>
      <c r="N1157">
        <v>93071</v>
      </c>
    </row>
    <row r="1158" spans="1:17">
      <c r="A1158">
        <v>930816228</v>
      </c>
      <c r="B1158">
        <v>930816210</v>
      </c>
      <c r="C1158">
        <v>93</v>
      </c>
      <c r="D1158" t="s">
        <v>1649</v>
      </c>
      <c r="E1158" t="str">
        <f>Tableau13[[#This Row],[FINESS géo]]&amp;" "&amp;Tableau13[[#This Row],[Raison sociale FINESS]]</f>
        <v>930816228 SSIAD STAINS</v>
      </c>
      <c r="F1158" t="s">
        <v>1499</v>
      </c>
      <c r="G1158" t="s">
        <v>182</v>
      </c>
      <c r="H1158" t="s">
        <v>1511</v>
      </c>
      <c r="I1158">
        <v>45</v>
      </c>
      <c r="J1158">
        <v>0</v>
      </c>
      <c r="K1158">
        <v>0</v>
      </c>
      <c r="L1158" t="s">
        <v>1244</v>
      </c>
      <c r="M1158">
        <v>93240</v>
      </c>
      <c r="N1158">
        <v>93072</v>
      </c>
    </row>
    <row r="1159" spans="1:17">
      <c r="A1159">
        <v>930816228</v>
      </c>
      <c r="B1159">
        <v>930816210</v>
      </c>
      <c r="C1159">
        <v>93</v>
      </c>
      <c r="D1159" t="s">
        <v>1649</v>
      </c>
      <c r="E1159" t="str">
        <f>Tableau13[[#This Row],[FINESS géo]]&amp;" "&amp;Tableau13[[#This Row],[Raison sociale FINESS]]</f>
        <v>930816228 SSIAD STAINS</v>
      </c>
      <c r="F1159" t="s">
        <v>1499</v>
      </c>
      <c r="G1159" t="s">
        <v>182</v>
      </c>
      <c r="H1159" t="s">
        <v>1511</v>
      </c>
      <c r="I1159">
        <v>45</v>
      </c>
      <c r="J1159">
        <v>0</v>
      </c>
      <c r="K1159">
        <v>0</v>
      </c>
      <c r="L1159" t="s">
        <v>1644</v>
      </c>
      <c r="M1159">
        <v>93380</v>
      </c>
      <c r="N1159">
        <v>93059</v>
      </c>
    </row>
    <row r="1160" spans="1:17">
      <c r="A1160">
        <v>930816707</v>
      </c>
      <c r="B1160">
        <v>920029097</v>
      </c>
      <c r="C1160">
        <v>93</v>
      </c>
      <c r="D1160" t="s">
        <v>1650</v>
      </c>
      <c r="E1160" t="str">
        <f>Tableau13[[#This Row],[FINESS géo]]&amp;" "&amp;Tableau13[[#This Row],[Raison sociale FINESS]]</f>
        <v>930816707 SSIAD VILLEPINTE</v>
      </c>
      <c r="F1160" t="s">
        <v>1499</v>
      </c>
      <c r="G1160" t="s">
        <v>182</v>
      </c>
      <c r="H1160" t="s">
        <v>1500</v>
      </c>
      <c r="I1160">
        <v>39</v>
      </c>
      <c r="J1160">
        <v>4</v>
      </c>
      <c r="K1160">
        <v>10</v>
      </c>
      <c r="L1160" t="s">
        <v>1248</v>
      </c>
      <c r="M1160">
        <v>93420</v>
      </c>
      <c r="N1160">
        <v>93078</v>
      </c>
      <c r="O1160" t="s">
        <v>1248</v>
      </c>
      <c r="P1160">
        <v>93420</v>
      </c>
      <c r="Q1160">
        <v>93078</v>
      </c>
    </row>
    <row r="1161" spans="1:17">
      <c r="A1161">
        <v>930816707</v>
      </c>
      <c r="B1161">
        <v>920029097</v>
      </c>
      <c r="C1161">
        <v>93</v>
      </c>
      <c r="D1161" t="s">
        <v>1650</v>
      </c>
      <c r="E1161" t="str">
        <f>Tableau13[[#This Row],[FINESS géo]]&amp;" "&amp;Tableau13[[#This Row],[Raison sociale FINESS]]</f>
        <v>930816707 SSIAD VILLEPINTE</v>
      </c>
      <c r="F1161" t="s">
        <v>1499</v>
      </c>
      <c r="G1161" t="s">
        <v>182</v>
      </c>
      <c r="H1161" t="s">
        <v>1500</v>
      </c>
      <c r="I1161">
        <v>39</v>
      </c>
      <c r="J1161">
        <v>4</v>
      </c>
      <c r="K1161">
        <v>10</v>
      </c>
      <c r="L1161" t="s">
        <v>1245</v>
      </c>
      <c r="M1161">
        <v>93290</v>
      </c>
      <c r="N1161">
        <v>93073</v>
      </c>
      <c r="O1161" t="s">
        <v>1245</v>
      </c>
      <c r="P1161">
        <v>93290</v>
      </c>
      <c r="Q1161">
        <v>93073</v>
      </c>
    </row>
    <row r="1162" spans="1:17">
      <c r="A1162">
        <v>940805302</v>
      </c>
      <c r="B1162">
        <v>940808900</v>
      </c>
      <c r="C1162">
        <v>94</v>
      </c>
      <c r="D1162" t="s">
        <v>1651</v>
      </c>
      <c r="E1162" t="str">
        <f>Tableau13[[#This Row],[FINESS géo]]&amp;" "&amp;Tableau13[[#This Row],[Raison sociale FINESS]]</f>
        <v>940805302 SSIAD CACHANAISE SOINS</v>
      </c>
      <c r="F1162" t="s">
        <v>1499</v>
      </c>
      <c r="G1162" t="s">
        <v>182</v>
      </c>
      <c r="H1162" t="s">
        <v>1500</v>
      </c>
      <c r="I1162">
        <v>70</v>
      </c>
      <c r="J1162">
        <v>10</v>
      </c>
      <c r="K1162">
        <v>10</v>
      </c>
      <c r="L1162" t="s">
        <v>1256</v>
      </c>
      <c r="M1162">
        <v>94230</v>
      </c>
      <c r="N1162">
        <v>94016</v>
      </c>
      <c r="O1162" t="s">
        <v>1256</v>
      </c>
      <c r="P1162">
        <v>94230</v>
      </c>
      <c r="Q1162">
        <v>94016</v>
      </c>
    </row>
    <row r="1163" spans="1:17">
      <c r="A1163">
        <v>940812688</v>
      </c>
      <c r="B1163">
        <v>750056368</v>
      </c>
      <c r="C1163">
        <v>94</v>
      </c>
      <c r="D1163" t="s">
        <v>1652</v>
      </c>
      <c r="E1163" t="str">
        <f>Tableau13[[#This Row],[FINESS géo]]&amp;" "&amp;Tableau13[[#This Row],[Raison sociale FINESS]]</f>
        <v>940812688 SSIAD CACHAN MONSIEUR VINCENT</v>
      </c>
      <c r="F1163" t="s">
        <v>1499</v>
      </c>
      <c r="G1163" t="s">
        <v>182</v>
      </c>
      <c r="H1163" t="s">
        <v>1500</v>
      </c>
      <c r="I1163">
        <v>62</v>
      </c>
      <c r="J1163">
        <v>0</v>
      </c>
      <c r="K1163">
        <v>0</v>
      </c>
      <c r="L1163" t="s">
        <v>1252</v>
      </c>
      <c r="M1163">
        <v>94110</v>
      </c>
      <c r="N1163">
        <v>94003</v>
      </c>
    </row>
    <row r="1164" spans="1:17">
      <c r="A1164">
        <v>940812688</v>
      </c>
      <c r="B1164">
        <v>750056368</v>
      </c>
      <c r="C1164">
        <v>94</v>
      </c>
      <c r="D1164" t="s">
        <v>1652</v>
      </c>
      <c r="E1164" t="str">
        <f>Tableau13[[#This Row],[FINESS géo]]&amp;" "&amp;Tableau13[[#This Row],[Raison sociale FINESS]]</f>
        <v>940812688 SSIAD CACHAN MONSIEUR VINCENT</v>
      </c>
      <c r="F1164" t="s">
        <v>1499</v>
      </c>
      <c r="G1164" t="s">
        <v>182</v>
      </c>
      <c r="H1164" t="s">
        <v>1500</v>
      </c>
      <c r="I1164">
        <v>62</v>
      </c>
      <c r="J1164">
        <v>0</v>
      </c>
      <c r="K1164">
        <v>0</v>
      </c>
      <c r="L1164" t="s">
        <v>1256</v>
      </c>
      <c r="M1164">
        <v>94230</v>
      </c>
      <c r="N1164">
        <v>94016</v>
      </c>
    </row>
    <row r="1165" spans="1:17">
      <c r="A1165">
        <v>940812688</v>
      </c>
      <c r="B1165">
        <v>750056368</v>
      </c>
      <c r="C1165">
        <v>94</v>
      </c>
      <c r="D1165" t="s">
        <v>1652</v>
      </c>
      <c r="E1165" t="str">
        <f>Tableau13[[#This Row],[FINESS géo]]&amp;" "&amp;Tableau13[[#This Row],[Raison sociale FINESS]]</f>
        <v>940812688 SSIAD CACHAN MONSIEUR VINCENT</v>
      </c>
      <c r="F1165" t="s">
        <v>1499</v>
      </c>
      <c r="G1165" t="s">
        <v>182</v>
      </c>
      <c r="H1165" t="s">
        <v>1500</v>
      </c>
      <c r="I1165">
        <v>62</v>
      </c>
      <c r="J1165">
        <v>0</v>
      </c>
      <c r="K1165">
        <v>0</v>
      </c>
      <c r="L1165" t="s">
        <v>1265</v>
      </c>
      <c r="M1165">
        <v>94250</v>
      </c>
      <c r="N1165">
        <v>94037</v>
      </c>
    </row>
    <row r="1166" spans="1:17">
      <c r="A1166">
        <v>940812688</v>
      </c>
      <c r="B1166">
        <v>750056368</v>
      </c>
      <c r="C1166">
        <v>94</v>
      </c>
      <c r="D1166" t="s">
        <v>1652</v>
      </c>
      <c r="E1166" t="str">
        <f>Tableau13[[#This Row],[FINESS géo]]&amp;" "&amp;Tableau13[[#This Row],[Raison sociale FINESS]]</f>
        <v>940812688 SSIAD CACHAN MONSIEUR VINCENT</v>
      </c>
      <c r="F1166" t="s">
        <v>1499</v>
      </c>
      <c r="G1166" t="s">
        <v>182</v>
      </c>
      <c r="H1166" t="s">
        <v>1500</v>
      </c>
      <c r="I1166">
        <v>62</v>
      </c>
      <c r="J1166">
        <v>0</v>
      </c>
      <c r="K1166">
        <v>0</v>
      </c>
      <c r="L1166" t="s">
        <v>1269</v>
      </c>
      <c r="M1166">
        <v>94270</v>
      </c>
      <c r="N1166">
        <v>94043</v>
      </c>
    </row>
    <row r="1167" spans="1:17">
      <c r="A1167">
        <v>940813652</v>
      </c>
      <c r="B1167">
        <v>940813645</v>
      </c>
      <c r="C1167">
        <v>94</v>
      </c>
      <c r="D1167" t="s">
        <v>1653</v>
      </c>
      <c r="E1167" t="str">
        <f>Tableau13[[#This Row],[FINESS géo]]&amp;" "&amp;Tableau13[[#This Row],[Raison sociale FINESS]]</f>
        <v>940813652 SSIAD CHAMPIGNY</v>
      </c>
      <c r="F1167" t="s">
        <v>1499</v>
      </c>
      <c r="G1167" t="s">
        <v>182</v>
      </c>
      <c r="H1167" t="s">
        <v>1500</v>
      </c>
      <c r="I1167">
        <v>60</v>
      </c>
      <c r="J1167">
        <v>0</v>
      </c>
      <c r="K1167">
        <v>0</v>
      </c>
      <c r="L1167" t="s">
        <v>1257</v>
      </c>
      <c r="M1167">
        <v>94500</v>
      </c>
      <c r="N1167">
        <v>94017</v>
      </c>
    </row>
    <row r="1168" spans="1:17">
      <c r="A1168">
        <v>940813652</v>
      </c>
      <c r="B1168">
        <v>940813645</v>
      </c>
      <c r="C1168">
        <v>94</v>
      </c>
      <c r="D1168" t="s">
        <v>1653</v>
      </c>
      <c r="E1168" t="str">
        <f>Tableau13[[#This Row],[FINESS géo]]&amp;" "&amp;Tableau13[[#This Row],[Raison sociale FINESS]]</f>
        <v>940813652 SSIAD CHAMPIGNY</v>
      </c>
      <c r="F1168" t="s">
        <v>1499</v>
      </c>
      <c r="G1168" t="s">
        <v>182</v>
      </c>
      <c r="H1168" t="s">
        <v>1500</v>
      </c>
      <c r="I1168">
        <v>60</v>
      </c>
      <c r="J1168">
        <v>0</v>
      </c>
      <c r="K1168">
        <v>0</v>
      </c>
      <c r="L1168" t="s">
        <v>1271</v>
      </c>
      <c r="M1168">
        <v>94700</v>
      </c>
      <c r="N1168">
        <v>94046</v>
      </c>
    </row>
    <row r="1169" spans="1:17">
      <c r="A1169">
        <v>940813652</v>
      </c>
      <c r="B1169">
        <v>940813645</v>
      </c>
      <c r="C1169">
        <v>94</v>
      </c>
      <c r="D1169" t="s">
        <v>1653</v>
      </c>
      <c r="E1169" t="str">
        <f>Tableau13[[#This Row],[FINESS géo]]&amp;" "&amp;Tableau13[[#This Row],[Raison sociale FINESS]]</f>
        <v>940813652 SSIAD CHAMPIGNY</v>
      </c>
      <c r="F1169" t="s">
        <v>1499</v>
      </c>
      <c r="G1169" t="s">
        <v>182</v>
      </c>
      <c r="H1169" t="s">
        <v>1500</v>
      </c>
      <c r="I1169">
        <v>60</v>
      </c>
      <c r="J1169">
        <v>0</v>
      </c>
      <c r="K1169">
        <v>0</v>
      </c>
      <c r="L1169" t="s">
        <v>1283</v>
      </c>
      <c r="M1169">
        <v>94100</v>
      </c>
      <c r="N1169">
        <v>94068</v>
      </c>
    </row>
    <row r="1170" spans="1:17">
      <c r="A1170">
        <v>940812464</v>
      </c>
      <c r="B1170">
        <v>940001852</v>
      </c>
      <c r="C1170">
        <v>94</v>
      </c>
      <c r="D1170" t="s">
        <v>1654</v>
      </c>
      <c r="E1170" t="str">
        <f>Tableau13[[#This Row],[FINESS géo]]&amp;" "&amp;Tableau13[[#This Row],[Raison sociale FINESS]]</f>
        <v>940812464 SSIAD CLAPA</v>
      </c>
      <c r="F1170" t="s">
        <v>1499</v>
      </c>
      <c r="G1170" t="s">
        <v>182</v>
      </c>
      <c r="H1170" t="s">
        <v>1500</v>
      </c>
      <c r="I1170">
        <v>145</v>
      </c>
      <c r="J1170">
        <v>0</v>
      </c>
      <c r="K1170">
        <v>0</v>
      </c>
      <c r="L1170" t="s">
        <v>1258</v>
      </c>
      <c r="M1170">
        <v>94220</v>
      </c>
      <c r="N1170">
        <v>94018</v>
      </c>
    </row>
    <row r="1171" spans="1:17">
      <c r="A1171">
        <v>940812464</v>
      </c>
      <c r="B1171">
        <v>940001852</v>
      </c>
      <c r="C1171">
        <v>94</v>
      </c>
      <c r="D1171" t="s">
        <v>1654</v>
      </c>
      <c r="E1171" t="str">
        <f>Tableau13[[#This Row],[FINESS géo]]&amp;" "&amp;Tableau13[[#This Row],[Raison sociale FINESS]]</f>
        <v>940812464 SSIAD CLAPA</v>
      </c>
      <c r="F1171" t="s">
        <v>1499</v>
      </c>
      <c r="G1171" t="s">
        <v>182</v>
      </c>
      <c r="H1171" t="s">
        <v>1500</v>
      </c>
      <c r="I1171">
        <v>145</v>
      </c>
      <c r="J1171">
        <v>0</v>
      </c>
      <c r="K1171">
        <v>0</v>
      </c>
      <c r="L1171" t="s">
        <v>1271</v>
      </c>
      <c r="M1171">
        <v>94700</v>
      </c>
      <c r="N1171">
        <v>94046</v>
      </c>
    </row>
    <row r="1172" spans="1:17">
      <c r="A1172">
        <v>940812464</v>
      </c>
      <c r="B1172">
        <v>940001852</v>
      </c>
      <c r="C1172">
        <v>94</v>
      </c>
      <c r="D1172" t="s">
        <v>1654</v>
      </c>
      <c r="E1172" t="str">
        <f>Tableau13[[#This Row],[FINESS géo]]&amp;" "&amp;Tableau13[[#This Row],[Raison sociale FINESS]]</f>
        <v>940812464 SSIAD CLAPA</v>
      </c>
      <c r="F1172" t="s">
        <v>1499</v>
      </c>
      <c r="G1172" t="s">
        <v>182</v>
      </c>
      <c r="H1172" t="s">
        <v>1500</v>
      </c>
      <c r="I1172">
        <v>145</v>
      </c>
      <c r="J1172">
        <v>0</v>
      </c>
      <c r="K1172">
        <v>0</v>
      </c>
      <c r="L1172" t="s">
        <v>1284</v>
      </c>
      <c r="M1172">
        <v>94410</v>
      </c>
      <c r="N1172">
        <v>94069</v>
      </c>
    </row>
    <row r="1173" spans="1:17">
      <c r="A1173">
        <v>940014459</v>
      </c>
      <c r="B1173">
        <v>920029097</v>
      </c>
      <c r="C1173">
        <v>94</v>
      </c>
      <c r="D1173" t="s">
        <v>1601</v>
      </c>
      <c r="E1173" t="str">
        <f>Tableau13[[#This Row],[FINESS géo]]&amp;" "&amp;Tableau13[[#This Row],[Raison sociale FINESS]]</f>
        <v>940014459 SSIAD SANTE SERVICE</v>
      </c>
      <c r="F1173" t="s">
        <v>1499</v>
      </c>
      <c r="G1173" t="s">
        <v>182</v>
      </c>
      <c r="H1173" t="s">
        <v>1500</v>
      </c>
      <c r="I1173">
        <v>71</v>
      </c>
      <c r="J1173">
        <v>5</v>
      </c>
      <c r="K1173">
        <v>20</v>
      </c>
      <c r="L1173" t="s">
        <v>1252</v>
      </c>
      <c r="M1173">
        <v>94110</v>
      </c>
      <c r="N1173">
        <v>94003</v>
      </c>
      <c r="O1173" t="s">
        <v>1252</v>
      </c>
      <c r="P1173">
        <v>94110</v>
      </c>
      <c r="Q1173">
        <v>94003</v>
      </c>
    </row>
    <row r="1174" spans="1:17">
      <c r="A1174">
        <v>940014459</v>
      </c>
      <c r="B1174">
        <v>920029097</v>
      </c>
      <c r="C1174">
        <v>94</v>
      </c>
      <c r="D1174" t="s">
        <v>1601</v>
      </c>
      <c r="E1174" t="str">
        <f>Tableau13[[#This Row],[FINESS géo]]&amp;" "&amp;Tableau13[[#This Row],[Raison sociale FINESS]]</f>
        <v>940014459 SSIAD SANTE SERVICE</v>
      </c>
      <c r="F1174" t="s">
        <v>1499</v>
      </c>
      <c r="G1174" t="s">
        <v>182</v>
      </c>
      <c r="H1174" t="s">
        <v>1500</v>
      </c>
      <c r="I1174">
        <v>71</v>
      </c>
      <c r="J1174">
        <v>5</v>
      </c>
      <c r="K1174">
        <v>20</v>
      </c>
      <c r="L1174" t="s">
        <v>1264</v>
      </c>
      <c r="M1174">
        <v>94260</v>
      </c>
      <c r="N1174">
        <v>94034</v>
      </c>
      <c r="O1174" t="s">
        <v>1264</v>
      </c>
      <c r="P1174">
        <v>94260</v>
      </c>
      <c r="Q1174">
        <v>94034</v>
      </c>
    </row>
    <row r="1175" spans="1:17">
      <c r="A1175">
        <v>940014459</v>
      </c>
      <c r="B1175">
        <v>920029097</v>
      </c>
      <c r="C1175">
        <v>94</v>
      </c>
      <c r="D1175" t="s">
        <v>1601</v>
      </c>
      <c r="E1175" t="str">
        <f>Tableau13[[#This Row],[FINESS géo]]&amp;" "&amp;Tableau13[[#This Row],[Raison sociale FINESS]]</f>
        <v>940014459 SSIAD SANTE SERVICE</v>
      </c>
      <c r="F1175" t="s">
        <v>1499</v>
      </c>
      <c r="G1175" t="s">
        <v>182</v>
      </c>
      <c r="H1175" t="s">
        <v>1500</v>
      </c>
      <c r="I1175">
        <v>71</v>
      </c>
      <c r="J1175">
        <v>5</v>
      </c>
      <c r="K1175">
        <v>20</v>
      </c>
      <c r="L1175" t="s">
        <v>1266</v>
      </c>
      <c r="M1175">
        <v>94240</v>
      </c>
      <c r="N1175">
        <v>94038</v>
      </c>
      <c r="O1175" t="s">
        <v>1266</v>
      </c>
      <c r="P1175">
        <v>94240</v>
      </c>
      <c r="Q1175">
        <v>94038</v>
      </c>
    </row>
    <row r="1176" spans="1:17">
      <c r="A1176">
        <v>940014459</v>
      </c>
      <c r="B1176">
        <v>920029097</v>
      </c>
      <c r="C1176">
        <v>94</v>
      </c>
      <c r="D1176" t="s">
        <v>1601</v>
      </c>
      <c r="E1176" t="str">
        <f>Tableau13[[#This Row],[FINESS géo]]&amp;" "&amp;Tableau13[[#This Row],[Raison sociale FINESS]]</f>
        <v>940014459 SSIAD SANTE SERVICE</v>
      </c>
      <c r="F1176" t="s">
        <v>1499</v>
      </c>
      <c r="G1176" t="s">
        <v>182</v>
      </c>
      <c r="H1176" t="s">
        <v>1500</v>
      </c>
      <c r="I1176">
        <v>71</v>
      </c>
      <c r="J1176">
        <v>5</v>
      </c>
      <c r="K1176">
        <v>20</v>
      </c>
      <c r="L1176" t="s">
        <v>1290</v>
      </c>
      <c r="M1176">
        <v>94800</v>
      </c>
      <c r="N1176">
        <v>94076</v>
      </c>
      <c r="O1176" t="s">
        <v>1290</v>
      </c>
      <c r="P1176">
        <v>94800</v>
      </c>
      <c r="Q1176">
        <v>94076</v>
      </c>
    </row>
    <row r="1177" spans="1:17">
      <c r="A1177">
        <v>940020605</v>
      </c>
      <c r="B1177">
        <v>920030186</v>
      </c>
      <c r="C1177">
        <v>94</v>
      </c>
      <c r="D1177" t="s">
        <v>1655</v>
      </c>
      <c r="E1177" t="str">
        <f>Tableau13[[#This Row],[FINESS géo]]&amp;" "&amp;Tableau13[[#This Row],[Raison sociale FINESS]]</f>
        <v>940020605 SSIAD ARPAVIE</v>
      </c>
      <c r="F1177" t="s">
        <v>1499</v>
      </c>
      <c r="G1177" t="s">
        <v>182</v>
      </c>
      <c r="H1177" t="s">
        <v>1500</v>
      </c>
      <c r="I1177">
        <v>79</v>
      </c>
      <c r="J1177">
        <v>0</v>
      </c>
      <c r="K1177">
        <v>0</v>
      </c>
      <c r="L1177" t="s">
        <v>1250</v>
      </c>
      <c r="M1177">
        <v>94480</v>
      </c>
      <c r="N1177">
        <v>94001</v>
      </c>
    </row>
    <row r="1178" spans="1:17">
      <c r="A1178">
        <v>940020605</v>
      </c>
      <c r="B1178">
        <v>920030186</v>
      </c>
      <c r="C1178">
        <v>94</v>
      </c>
      <c r="D1178" t="s">
        <v>1655</v>
      </c>
      <c r="E1178" t="str">
        <f>Tableau13[[#This Row],[FINESS géo]]&amp;" "&amp;Tableau13[[#This Row],[Raison sociale FINESS]]</f>
        <v>940020605 SSIAD ARPAVIE</v>
      </c>
      <c r="F1178" t="s">
        <v>1499</v>
      </c>
      <c r="G1178" t="s">
        <v>182</v>
      </c>
      <c r="H1178" t="s">
        <v>1500</v>
      </c>
      <c r="I1178">
        <v>79</v>
      </c>
      <c r="J1178">
        <v>0</v>
      </c>
      <c r="K1178">
        <v>0</v>
      </c>
      <c r="L1178" t="s">
        <v>1261</v>
      </c>
      <c r="M1178">
        <v>94600</v>
      </c>
      <c r="N1178">
        <v>94022</v>
      </c>
    </row>
    <row r="1179" spans="1:17">
      <c r="A1179">
        <v>940020605</v>
      </c>
      <c r="B1179">
        <v>920030186</v>
      </c>
      <c r="C1179">
        <v>94</v>
      </c>
      <c r="D1179" t="s">
        <v>1655</v>
      </c>
      <c r="E1179" t="str">
        <f>Tableau13[[#This Row],[FINESS géo]]&amp;" "&amp;Tableau13[[#This Row],[Raison sociale FINESS]]</f>
        <v>940020605 SSIAD ARPAVIE</v>
      </c>
      <c r="F1179" t="s">
        <v>1499</v>
      </c>
      <c r="G1179" t="s">
        <v>182</v>
      </c>
      <c r="H1179" t="s">
        <v>1500</v>
      </c>
      <c r="I1179">
        <v>79</v>
      </c>
      <c r="J1179">
        <v>0</v>
      </c>
      <c r="K1179">
        <v>0</v>
      </c>
      <c r="L1179" t="s">
        <v>1275</v>
      </c>
      <c r="M1179">
        <v>94310</v>
      </c>
      <c r="N1179">
        <v>94054</v>
      </c>
    </row>
    <row r="1180" spans="1:17">
      <c r="A1180">
        <v>940020605</v>
      </c>
      <c r="B1180">
        <v>920030186</v>
      </c>
      <c r="C1180">
        <v>94</v>
      </c>
      <c r="D1180" t="s">
        <v>1655</v>
      </c>
      <c r="E1180" t="str">
        <f>Tableau13[[#This Row],[FINESS géo]]&amp;" "&amp;Tableau13[[#This Row],[Raison sociale FINESS]]</f>
        <v>940020605 SSIAD ARPAVIE</v>
      </c>
      <c r="F1180" t="s">
        <v>1499</v>
      </c>
      <c r="G1180" t="s">
        <v>182</v>
      </c>
      <c r="H1180" t="s">
        <v>1500</v>
      </c>
      <c r="I1180">
        <v>79</v>
      </c>
      <c r="J1180">
        <v>0</v>
      </c>
      <c r="K1180">
        <v>0</v>
      </c>
      <c r="L1180" t="s">
        <v>1291</v>
      </c>
      <c r="M1180">
        <v>94290</v>
      </c>
      <c r="N1180">
        <v>94077</v>
      </c>
    </row>
    <row r="1181" spans="1:17">
      <c r="A1181">
        <v>940805294</v>
      </c>
      <c r="B1181">
        <v>940806268</v>
      </c>
      <c r="C1181">
        <v>94</v>
      </c>
      <c r="D1181" t="s">
        <v>1656</v>
      </c>
      <c r="E1181" t="str">
        <f>Tableau13[[#This Row],[FINESS géo]]&amp;" "&amp;Tableau13[[#This Row],[Raison sociale FINESS]]</f>
        <v>940805294 SSIAD CRETEIL</v>
      </c>
      <c r="F1181" t="s">
        <v>1499</v>
      </c>
      <c r="G1181" t="s">
        <v>182</v>
      </c>
      <c r="H1181" t="s">
        <v>1511</v>
      </c>
      <c r="I1181">
        <v>60</v>
      </c>
      <c r="J1181">
        <v>0</v>
      </c>
      <c r="K1181">
        <v>0</v>
      </c>
      <c r="L1181" t="s">
        <v>1262</v>
      </c>
      <c r="M1181">
        <v>94000</v>
      </c>
      <c r="N1181">
        <v>94028</v>
      </c>
    </row>
    <row r="1182" spans="1:17">
      <c r="A1182">
        <v>940019516</v>
      </c>
      <c r="B1182">
        <v>940010929</v>
      </c>
      <c r="C1182">
        <v>94</v>
      </c>
      <c r="D1182" t="s">
        <v>1657</v>
      </c>
      <c r="E1182" t="str">
        <f>Tableau13[[#This Row],[FINESS géo]]&amp;" "&amp;Tableau13[[#This Row],[Raison sociale FINESS]]</f>
        <v>940019516 SSIAD DE FONTENAY - EMSA</v>
      </c>
      <c r="F1182" t="s">
        <v>1499</v>
      </c>
      <c r="G1182" t="s">
        <v>182</v>
      </c>
      <c r="H1182" t="s">
        <v>1511</v>
      </c>
      <c r="I1182">
        <v>268</v>
      </c>
      <c r="J1182">
        <v>0</v>
      </c>
      <c r="K1182">
        <v>20</v>
      </c>
      <c r="L1182" t="s">
        <v>1251</v>
      </c>
      <c r="M1182">
        <v>94140</v>
      </c>
      <c r="N1182">
        <v>94002</v>
      </c>
    </row>
    <row r="1183" spans="1:17">
      <c r="A1183">
        <v>940019516</v>
      </c>
      <c r="B1183">
        <v>940010929</v>
      </c>
      <c r="C1183">
        <v>94</v>
      </c>
      <c r="D1183" t="s">
        <v>1657</v>
      </c>
      <c r="E1183" t="str">
        <f>Tableau13[[#This Row],[FINESS géo]]&amp;" "&amp;Tableau13[[#This Row],[Raison sociale FINESS]]</f>
        <v>940019516 SSIAD DE FONTENAY - EMSA</v>
      </c>
      <c r="F1183" t="s">
        <v>1499</v>
      </c>
      <c r="G1183" t="s">
        <v>182</v>
      </c>
      <c r="H1183" t="s">
        <v>1511</v>
      </c>
      <c r="I1183">
        <v>268</v>
      </c>
      <c r="J1183">
        <v>0</v>
      </c>
      <c r="K1183">
        <v>20</v>
      </c>
      <c r="L1183" t="s">
        <v>1255</v>
      </c>
      <c r="M1183">
        <v>94360</v>
      </c>
      <c r="N1183">
        <v>94015</v>
      </c>
    </row>
    <row r="1184" spans="1:17">
      <c r="A1184">
        <v>940019516</v>
      </c>
      <c r="B1184">
        <v>940010929</v>
      </c>
      <c r="C1184">
        <v>94</v>
      </c>
      <c r="D1184" t="s">
        <v>1657</v>
      </c>
      <c r="E1184" t="str">
        <f>Tableau13[[#This Row],[FINESS géo]]&amp;" "&amp;Tableau13[[#This Row],[Raison sociale FINESS]]</f>
        <v>940019516 SSIAD DE FONTENAY - EMSA</v>
      </c>
      <c r="F1184" t="s">
        <v>1499</v>
      </c>
      <c r="G1184" t="s">
        <v>182</v>
      </c>
      <c r="H1184" t="s">
        <v>1511</v>
      </c>
      <c r="I1184">
        <v>268</v>
      </c>
      <c r="J1184">
        <v>0</v>
      </c>
      <c r="K1184">
        <v>20</v>
      </c>
      <c r="L1184" t="s">
        <v>1259</v>
      </c>
      <c r="M1184">
        <v>94430</v>
      </c>
      <c r="N1184">
        <v>94019</v>
      </c>
    </row>
    <row r="1185" spans="1:17">
      <c r="A1185">
        <v>940019516</v>
      </c>
      <c r="B1185">
        <v>940010929</v>
      </c>
      <c r="C1185">
        <v>94</v>
      </c>
      <c r="D1185" t="s">
        <v>1657</v>
      </c>
      <c r="E1185" t="str">
        <f>Tableau13[[#This Row],[FINESS géo]]&amp;" "&amp;Tableau13[[#This Row],[Raison sociale FINESS]]</f>
        <v>940019516 SSIAD DE FONTENAY - EMSA</v>
      </c>
      <c r="F1185" t="s">
        <v>1499</v>
      </c>
      <c r="G1185" t="s">
        <v>182</v>
      </c>
      <c r="H1185" t="s">
        <v>1511</v>
      </c>
      <c r="I1185">
        <v>268</v>
      </c>
      <c r="J1185">
        <v>0</v>
      </c>
      <c r="K1185">
        <v>20</v>
      </c>
      <c r="L1185" t="s">
        <v>1263</v>
      </c>
      <c r="M1185">
        <v>94120</v>
      </c>
      <c r="N1185">
        <v>94033</v>
      </c>
    </row>
    <row r="1186" spans="1:17">
      <c r="A1186">
        <v>940019516</v>
      </c>
      <c r="B1186">
        <v>940010929</v>
      </c>
      <c r="C1186">
        <v>94</v>
      </c>
      <c r="D1186" t="s">
        <v>1657</v>
      </c>
      <c r="E1186" t="str">
        <f>Tableau13[[#This Row],[FINESS géo]]&amp;" "&amp;Tableau13[[#This Row],[Raison sociale FINESS]]</f>
        <v>940019516 SSIAD DE FONTENAY - EMSA</v>
      </c>
      <c r="F1186" t="s">
        <v>1499</v>
      </c>
      <c r="G1186" t="s">
        <v>182</v>
      </c>
      <c r="H1186" t="s">
        <v>1511</v>
      </c>
      <c r="I1186">
        <v>268</v>
      </c>
      <c r="J1186">
        <v>0</v>
      </c>
      <c r="K1186">
        <v>20</v>
      </c>
      <c r="L1186" t="s">
        <v>1280</v>
      </c>
      <c r="M1186">
        <v>94510</v>
      </c>
      <c r="N1186">
        <v>94060</v>
      </c>
    </row>
    <row r="1187" spans="1:17">
      <c r="A1187">
        <v>940019516</v>
      </c>
      <c r="B1187">
        <v>940010929</v>
      </c>
      <c r="C1187">
        <v>94</v>
      </c>
      <c r="D1187" t="s">
        <v>1657</v>
      </c>
      <c r="E1187" t="str">
        <f>Tableau13[[#This Row],[FINESS géo]]&amp;" "&amp;Tableau13[[#This Row],[Raison sociale FINESS]]</f>
        <v>940019516 SSIAD DE FONTENAY - EMSA</v>
      </c>
      <c r="F1187" t="s">
        <v>1499</v>
      </c>
      <c r="G1187" t="s">
        <v>182</v>
      </c>
      <c r="H1187" t="s">
        <v>1511</v>
      </c>
      <c r="I1187">
        <v>268</v>
      </c>
      <c r="J1187">
        <v>0</v>
      </c>
      <c r="K1187">
        <v>20</v>
      </c>
      <c r="L1187" t="s">
        <v>1279</v>
      </c>
      <c r="M1187">
        <v>94420</v>
      </c>
      <c r="N1187">
        <v>94059</v>
      </c>
    </row>
    <row r="1188" spans="1:17">
      <c r="A1188">
        <v>940019516</v>
      </c>
      <c r="B1188">
        <v>940010929</v>
      </c>
      <c r="C1188">
        <v>94</v>
      </c>
      <c r="D1188" t="s">
        <v>1657</v>
      </c>
      <c r="E1188" t="str">
        <f>Tableau13[[#This Row],[FINESS géo]]&amp;" "&amp;Tableau13[[#This Row],[Raison sociale FINESS]]</f>
        <v>940019516 SSIAD DE FONTENAY - EMSA</v>
      </c>
      <c r="F1188" t="s">
        <v>1499</v>
      </c>
      <c r="G1188" t="s">
        <v>182</v>
      </c>
      <c r="H1188" t="s">
        <v>1511</v>
      </c>
      <c r="I1188">
        <v>268</v>
      </c>
      <c r="J1188">
        <v>0</v>
      </c>
      <c r="K1188">
        <v>20</v>
      </c>
      <c r="L1188" t="s">
        <v>1273</v>
      </c>
      <c r="M1188">
        <v>94130</v>
      </c>
      <c r="N1188">
        <v>94052</v>
      </c>
    </row>
    <row r="1189" spans="1:17">
      <c r="A1189">
        <v>940019516</v>
      </c>
      <c r="B1189">
        <v>940010929</v>
      </c>
      <c r="C1189">
        <v>94</v>
      </c>
      <c r="D1189" t="s">
        <v>1657</v>
      </c>
      <c r="E1189" t="str">
        <f>Tableau13[[#This Row],[FINESS géo]]&amp;" "&amp;Tableau13[[#This Row],[Raison sociale FINESS]]</f>
        <v>940019516 SSIAD DE FONTENAY - EMSA</v>
      </c>
      <c r="F1189" t="s">
        <v>1499</v>
      </c>
      <c r="G1189" t="s">
        <v>182</v>
      </c>
      <c r="H1189" t="s">
        <v>1511</v>
      </c>
      <c r="I1189">
        <v>268</v>
      </c>
      <c r="J1189">
        <v>0</v>
      </c>
      <c r="K1189">
        <v>20</v>
      </c>
      <c r="L1189" t="s">
        <v>1274</v>
      </c>
      <c r="M1189">
        <v>94880</v>
      </c>
      <c r="N1189">
        <v>94053</v>
      </c>
    </row>
    <row r="1190" spans="1:17">
      <c r="A1190">
        <v>940019516</v>
      </c>
      <c r="B1190">
        <v>940010929</v>
      </c>
      <c r="C1190">
        <v>94</v>
      </c>
      <c r="D1190" t="s">
        <v>1657</v>
      </c>
      <c r="E1190" t="str">
        <f>Tableau13[[#This Row],[FINESS géo]]&amp;" "&amp;Tableau13[[#This Row],[Raison sociale FINESS]]</f>
        <v>940019516 SSIAD DE FONTENAY - EMSA</v>
      </c>
      <c r="F1190" t="s">
        <v>1499</v>
      </c>
      <c r="G1190" t="s">
        <v>182</v>
      </c>
      <c r="H1190" t="s">
        <v>1511</v>
      </c>
      <c r="I1190">
        <v>268</v>
      </c>
      <c r="J1190">
        <v>0</v>
      </c>
      <c r="K1190">
        <v>20</v>
      </c>
      <c r="L1190" t="s">
        <v>1276</v>
      </c>
      <c r="M1190">
        <v>94490</v>
      </c>
      <c r="N1190">
        <v>94055</v>
      </c>
    </row>
    <row r="1191" spans="1:17">
      <c r="A1191">
        <v>940019516</v>
      </c>
      <c r="B1191">
        <v>940010929</v>
      </c>
      <c r="C1191">
        <v>94</v>
      </c>
      <c r="D1191" t="s">
        <v>1657</v>
      </c>
      <c r="E1191" t="str">
        <f>Tableau13[[#This Row],[FINESS géo]]&amp;" "&amp;Tableau13[[#This Row],[Raison sociale FINESS]]</f>
        <v>940019516 SSIAD DE FONTENAY - EMSA</v>
      </c>
      <c r="F1191" t="s">
        <v>1499</v>
      </c>
      <c r="G1191" t="s">
        <v>182</v>
      </c>
      <c r="H1191" t="s">
        <v>1511</v>
      </c>
      <c r="I1191">
        <v>268</v>
      </c>
      <c r="J1191">
        <v>0</v>
      </c>
      <c r="K1191">
        <v>20</v>
      </c>
      <c r="L1191" t="s">
        <v>1282</v>
      </c>
      <c r="M1191">
        <v>94160</v>
      </c>
      <c r="N1191">
        <v>94067</v>
      </c>
    </row>
    <row r="1192" spans="1:17">
      <c r="A1192">
        <v>940019516</v>
      </c>
      <c r="B1192">
        <v>940010929</v>
      </c>
      <c r="C1192">
        <v>94</v>
      </c>
      <c r="D1192" t="s">
        <v>1657</v>
      </c>
      <c r="E1192" t="str">
        <f>Tableau13[[#This Row],[FINESS géo]]&amp;" "&amp;Tableau13[[#This Row],[Raison sociale FINESS]]</f>
        <v>940019516 SSIAD DE FONTENAY - EMSA</v>
      </c>
      <c r="F1192" t="s">
        <v>1499</v>
      </c>
      <c r="G1192" t="s">
        <v>182</v>
      </c>
      <c r="H1192" t="s">
        <v>1511</v>
      </c>
      <c r="I1192">
        <v>268</v>
      </c>
      <c r="J1192">
        <v>0</v>
      </c>
      <c r="K1192">
        <v>20</v>
      </c>
      <c r="L1192" t="s">
        <v>1293</v>
      </c>
      <c r="M1192">
        <v>94350</v>
      </c>
      <c r="N1192">
        <v>94079</v>
      </c>
    </row>
    <row r="1193" spans="1:17">
      <c r="A1193">
        <v>940019516</v>
      </c>
      <c r="B1193">
        <v>940010929</v>
      </c>
      <c r="C1193">
        <v>94</v>
      </c>
      <c r="D1193" t="s">
        <v>1657</v>
      </c>
      <c r="E1193" t="str">
        <f>Tableau13[[#This Row],[FINESS géo]]&amp;" "&amp;Tableau13[[#This Row],[Raison sociale FINESS]]</f>
        <v>940019516 SSIAD DE FONTENAY - EMSA</v>
      </c>
      <c r="F1193" t="s">
        <v>1499</v>
      </c>
      <c r="G1193" t="s">
        <v>182</v>
      </c>
      <c r="H1193" t="s">
        <v>1511</v>
      </c>
      <c r="I1193">
        <v>268</v>
      </c>
      <c r="J1193">
        <v>0</v>
      </c>
      <c r="K1193">
        <v>20</v>
      </c>
      <c r="L1193" t="s">
        <v>1294</v>
      </c>
      <c r="M1193">
        <v>94300</v>
      </c>
      <c r="N1193">
        <v>94080</v>
      </c>
    </row>
    <row r="1194" spans="1:17">
      <c r="A1194">
        <v>940812381</v>
      </c>
      <c r="B1194">
        <v>940001845</v>
      </c>
      <c r="C1194">
        <v>94</v>
      </c>
      <c r="D1194" t="s">
        <v>1658</v>
      </c>
      <c r="E1194" t="str">
        <f>Tableau13[[#This Row],[FINESS géo]]&amp;" "&amp;Tableau13[[#This Row],[Raison sociale FINESS]]</f>
        <v>940812381 SSIAD FONTENAY</v>
      </c>
      <c r="F1194" t="s">
        <v>1499</v>
      </c>
      <c r="G1194" t="s">
        <v>182</v>
      </c>
      <c r="H1194" t="s">
        <v>1500</v>
      </c>
      <c r="I1194">
        <v>48</v>
      </c>
      <c r="J1194">
        <v>0</v>
      </c>
      <c r="K1194">
        <v>0</v>
      </c>
      <c r="L1194" t="s">
        <v>1263</v>
      </c>
      <c r="M1194">
        <v>94120</v>
      </c>
      <c r="N1194">
        <v>94033</v>
      </c>
    </row>
    <row r="1195" spans="1:17">
      <c r="A1195">
        <v>940812308</v>
      </c>
      <c r="B1195">
        <v>940807548</v>
      </c>
      <c r="C1195">
        <v>94</v>
      </c>
      <c r="D1195" t="s">
        <v>1659</v>
      </c>
      <c r="E1195" t="str">
        <f>Tableau13[[#This Row],[FINESS géo]]&amp;" "&amp;Tableau13[[#This Row],[Raison sociale FINESS]]</f>
        <v>940812308 SSIAD FRESNES</v>
      </c>
      <c r="F1195" t="s">
        <v>1499</v>
      </c>
      <c r="G1195" t="s">
        <v>182</v>
      </c>
      <c r="H1195" t="s">
        <v>1511</v>
      </c>
      <c r="I1195">
        <v>65</v>
      </c>
      <c r="J1195">
        <v>5</v>
      </c>
      <c r="K1195">
        <v>0</v>
      </c>
      <c r="L1195" t="s">
        <v>1260</v>
      </c>
      <c r="M1195">
        <v>94550</v>
      </c>
      <c r="N1195">
        <v>94021</v>
      </c>
      <c r="O1195" t="s">
        <v>1260</v>
      </c>
      <c r="P1195">
        <v>94550</v>
      </c>
      <c r="Q1195">
        <v>94021</v>
      </c>
    </row>
    <row r="1196" spans="1:17">
      <c r="A1196">
        <v>940812308</v>
      </c>
      <c r="B1196">
        <v>940807548</v>
      </c>
      <c r="C1196">
        <v>94</v>
      </c>
      <c r="D1196" t="s">
        <v>1659</v>
      </c>
      <c r="E1196" t="str">
        <f>Tableau13[[#This Row],[FINESS géo]]&amp;" "&amp;Tableau13[[#This Row],[Raison sociale FINESS]]</f>
        <v>940812308 SSIAD FRESNES</v>
      </c>
      <c r="F1196" t="s">
        <v>1499</v>
      </c>
      <c r="G1196" t="s">
        <v>182</v>
      </c>
      <c r="H1196" t="s">
        <v>1511</v>
      </c>
      <c r="I1196">
        <v>65</v>
      </c>
      <c r="J1196">
        <v>5</v>
      </c>
      <c r="K1196">
        <v>0</v>
      </c>
      <c r="L1196" t="s">
        <v>1264</v>
      </c>
      <c r="M1196">
        <v>94260</v>
      </c>
      <c r="N1196">
        <v>94034</v>
      </c>
      <c r="O1196" t="s">
        <v>1264</v>
      </c>
      <c r="P1196">
        <v>94260</v>
      </c>
      <c r="Q1196">
        <v>94034</v>
      </c>
    </row>
    <row r="1197" spans="1:17">
      <c r="A1197">
        <v>940812308</v>
      </c>
      <c r="B1197">
        <v>940807548</v>
      </c>
      <c r="C1197">
        <v>94</v>
      </c>
      <c r="D1197" t="s">
        <v>1659</v>
      </c>
      <c r="E1197" t="str">
        <f>Tableau13[[#This Row],[FINESS géo]]&amp;" "&amp;Tableau13[[#This Row],[Raison sociale FINESS]]</f>
        <v>940812308 SSIAD FRESNES</v>
      </c>
      <c r="F1197" t="s">
        <v>1499</v>
      </c>
      <c r="G1197" t="s">
        <v>182</v>
      </c>
      <c r="H1197" t="s">
        <v>1511</v>
      </c>
      <c r="I1197">
        <v>65</v>
      </c>
      <c r="J1197">
        <v>5</v>
      </c>
      <c r="K1197">
        <v>0</v>
      </c>
      <c r="L1197" t="s">
        <v>1266</v>
      </c>
      <c r="M1197">
        <v>94240</v>
      </c>
      <c r="N1197">
        <v>94038</v>
      </c>
      <c r="O1197" t="s">
        <v>1266</v>
      </c>
      <c r="P1197">
        <v>94240</v>
      </c>
      <c r="Q1197">
        <v>94038</v>
      </c>
    </row>
    <row r="1198" spans="1:17">
      <c r="A1198">
        <v>940812308</v>
      </c>
      <c r="B1198">
        <v>940807548</v>
      </c>
      <c r="C1198">
        <v>94</v>
      </c>
      <c r="D1198" t="s">
        <v>1659</v>
      </c>
      <c r="E1198" t="str">
        <f>Tableau13[[#This Row],[FINESS géo]]&amp;" "&amp;Tableau13[[#This Row],[Raison sociale FINESS]]</f>
        <v>940812308 SSIAD FRESNES</v>
      </c>
      <c r="F1198" t="s">
        <v>1499</v>
      </c>
      <c r="G1198" t="s">
        <v>182</v>
      </c>
      <c r="H1198" t="s">
        <v>1511</v>
      </c>
      <c r="I1198">
        <v>65</v>
      </c>
      <c r="J1198">
        <v>5</v>
      </c>
      <c r="K1198">
        <v>0</v>
      </c>
      <c r="L1198" t="s">
        <v>1281</v>
      </c>
      <c r="M1198">
        <v>94150</v>
      </c>
      <c r="N1198">
        <v>94065</v>
      </c>
      <c r="O1198" t="s">
        <v>1281</v>
      </c>
      <c r="P1198">
        <v>94150</v>
      </c>
      <c r="Q1198">
        <v>94065</v>
      </c>
    </row>
    <row r="1199" spans="1:17">
      <c r="A1199">
        <v>940810864</v>
      </c>
      <c r="B1199">
        <v>940806193</v>
      </c>
      <c r="C1199">
        <v>94</v>
      </c>
      <c r="D1199" t="s">
        <v>1660</v>
      </c>
      <c r="E1199" t="str">
        <f>Tableau13[[#This Row],[FINESS géo]]&amp;" "&amp;Tableau13[[#This Row],[Raison sociale FINESS]]</f>
        <v>940810864 SSIAD IVRY</v>
      </c>
      <c r="F1199" t="s">
        <v>1499</v>
      </c>
      <c r="G1199" t="s">
        <v>182</v>
      </c>
      <c r="H1199" t="s">
        <v>1511</v>
      </c>
      <c r="I1199">
        <v>50</v>
      </c>
      <c r="J1199">
        <v>0</v>
      </c>
      <c r="K1199">
        <v>0</v>
      </c>
      <c r="L1199" t="s">
        <v>1267</v>
      </c>
      <c r="M1199">
        <v>94200</v>
      </c>
      <c r="N1199">
        <v>94041</v>
      </c>
    </row>
    <row r="1200" spans="1:17">
      <c r="A1200">
        <v>940014509</v>
      </c>
      <c r="B1200">
        <v>920028263</v>
      </c>
      <c r="C1200">
        <v>94</v>
      </c>
      <c r="D1200" t="s">
        <v>1661</v>
      </c>
      <c r="E1200" t="str">
        <f>Tableau13[[#This Row],[FINESS géo]]&amp;" "&amp;Tableau13[[#This Row],[Raison sociale FINESS]]</f>
        <v>940014509 SSIAD DOMUSVI IVRY SUR SEINE</v>
      </c>
      <c r="F1200" t="s">
        <v>1499</v>
      </c>
      <c r="G1200" t="s">
        <v>182</v>
      </c>
      <c r="H1200" t="s">
        <v>1505</v>
      </c>
      <c r="I1200">
        <v>31</v>
      </c>
      <c r="J1200">
        <v>0</v>
      </c>
      <c r="K1200">
        <v>0</v>
      </c>
      <c r="L1200" t="s">
        <v>1265</v>
      </c>
      <c r="M1200">
        <v>94250</v>
      </c>
      <c r="N1200">
        <v>94037</v>
      </c>
    </row>
    <row r="1201" spans="1:17">
      <c r="A1201">
        <v>940014509</v>
      </c>
      <c r="B1201">
        <v>920028263</v>
      </c>
      <c r="C1201">
        <v>94</v>
      </c>
      <c r="D1201" t="s">
        <v>1661</v>
      </c>
      <c r="E1201" t="str">
        <f>Tableau13[[#This Row],[FINESS géo]]&amp;" "&amp;Tableau13[[#This Row],[Raison sociale FINESS]]</f>
        <v>940014509 SSIAD DOMUSVI IVRY SUR SEINE</v>
      </c>
      <c r="F1201" t="s">
        <v>1499</v>
      </c>
      <c r="G1201" t="s">
        <v>182</v>
      </c>
      <c r="H1201" t="s">
        <v>1505</v>
      </c>
      <c r="I1201">
        <v>31</v>
      </c>
      <c r="J1201">
        <v>0</v>
      </c>
      <c r="K1201">
        <v>0</v>
      </c>
      <c r="L1201" t="s">
        <v>1267</v>
      </c>
      <c r="M1201">
        <v>94200</v>
      </c>
      <c r="N1201">
        <v>94041</v>
      </c>
    </row>
    <row r="1202" spans="1:17">
      <c r="A1202">
        <v>940014509</v>
      </c>
      <c r="B1202">
        <v>920028263</v>
      </c>
      <c r="C1202">
        <v>94</v>
      </c>
      <c r="D1202" t="s">
        <v>1661</v>
      </c>
      <c r="E1202" t="str">
        <f>Tableau13[[#This Row],[FINESS géo]]&amp;" "&amp;Tableau13[[#This Row],[Raison sociale FINESS]]</f>
        <v>940014509 SSIAD DOMUSVI IVRY SUR SEINE</v>
      </c>
      <c r="F1202" t="s">
        <v>1499</v>
      </c>
      <c r="G1202" t="s">
        <v>182</v>
      </c>
      <c r="H1202" t="s">
        <v>1505</v>
      </c>
      <c r="I1202">
        <v>31</v>
      </c>
      <c r="J1202">
        <v>0</v>
      </c>
      <c r="K1202">
        <v>0</v>
      </c>
      <c r="L1202" t="s">
        <v>1269</v>
      </c>
      <c r="M1202">
        <v>94270</v>
      </c>
      <c r="N1202">
        <v>94043</v>
      </c>
    </row>
    <row r="1203" spans="1:17">
      <c r="A1203">
        <v>940016009</v>
      </c>
      <c r="B1203">
        <v>940015969</v>
      </c>
      <c r="C1203">
        <v>94</v>
      </c>
      <c r="D1203" t="s">
        <v>1662</v>
      </c>
      <c r="E1203" t="str">
        <f>Tableau13[[#This Row],[FINESS géo]]&amp;" "&amp;Tableau13[[#This Row],[Raison sociale FINESS]]</f>
        <v>940016009 SSIAD VIVR' AG</v>
      </c>
      <c r="F1203" t="s">
        <v>1499</v>
      </c>
      <c r="G1203" t="s">
        <v>182</v>
      </c>
      <c r="H1203" t="s">
        <v>1505</v>
      </c>
      <c r="I1203">
        <v>65</v>
      </c>
      <c r="J1203">
        <v>0</v>
      </c>
      <c r="K1203">
        <v>0</v>
      </c>
      <c r="L1203" t="s">
        <v>1283</v>
      </c>
      <c r="M1203">
        <v>94100</v>
      </c>
      <c r="N1203">
        <v>94068</v>
      </c>
    </row>
    <row r="1204" spans="1:17">
      <c r="A1204">
        <v>940809536</v>
      </c>
      <c r="B1204">
        <v>940809528</v>
      </c>
      <c r="C1204">
        <v>94</v>
      </c>
      <c r="D1204" t="s">
        <v>1663</v>
      </c>
      <c r="E1204" t="str">
        <f>Tableau13[[#This Row],[FINESS géo]]&amp;" "&amp;Tableau13[[#This Row],[Raison sociale FINESS]]</f>
        <v>940809536 SSIAD LE PERREUX-SUR-MARNE</v>
      </c>
      <c r="F1204" t="s">
        <v>1499</v>
      </c>
      <c r="G1204" t="s">
        <v>182</v>
      </c>
      <c r="H1204" t="s">
        <v>1500</v>
      </c>
      <c r="I1204">
        <v>52</v>
      </c>
      <c r="J1204">
        <v>0</v>
      </c>
      <c r="K1204">
        <v>0</v>
      </c>
      <c r="L1204" t="s">
        <v>1278</v>
      </c>
      <c r="M1204">
        <v>94170</v>
      </c>
      <c r="N1204">
        <v>94058</v>
      </c>
    </row>
    <row r="1205" spans="1:17">
      <c r="A1205">
        <v>940002744</v>
      </c>
      <c r="B1205">
        <v>940806334</v>
      </c>
      <c r="C1205">
        <v>94</v>
      </c>
      <c r="D1205" t="s">
        <v>1664</v>
      </c>
      <c r="E1205" t="str">
        <f>Tableau13[[#This Row],[FINESS géo]]&amp;" "&amp;Tableau13[[#This Row],[Raison sociale FINESS]]</f>
        <v>940002744 SSIAD SAINT-MANDE</v>
      </c>
      <c r="F1205" t="s">
        <v>1499</v>
      </c>
      <c r="G1205" t="s">
        <v>182</v>
      </c>
      <c r="H1205" t="s">
        <v>1511</v>
      </c>
      <c r="I1205">
        <v>57</v>
      </c>
      <c r="J1205">
        <v>0</v>
      </c>
      <c r="K1205">
        <v>0</v>
      </c>
      <c r="L1205" t="s">
        <v>1282</v>
      </c>
      <c r="M1205">
        <v>94160</v>
      </c>
      <c r="N1205">
        <v>94067</v>
      </c>
    </row>
    <row r="1206" spans="1:17">
      <c r="A1206">
        <v>940805187</v>
      </c>
      <c r="B1206">
        <v>940808835</v>
      </c>
      <c r="C1206">
        <v>94</v>
      </c>
      <c r="D1206" t="s">
        <v>1665</v>
      </c>
      <c r="E1206" t="str">
        <f>Tableau13[[#This Row],[FINESS géo]]&amp;" "&amp;Tableau13[[#This Row],[Raison sociale FINESS]]</f>
        <v>940805187 SSIAD ST- MAUR</v>
      </c>
      <c r="F1206" t="s">
        <v>1499</v>
      </c>
      <c r="G1206" t="s">
        <v>182</v>
      </c>
      <c r="H1206" t="s">
        <v>1500</v>
      </c>
      <c r="I1206">
        <v>90</v>
      </c>
      <c r="J1206">
        <v>0</v>
      </c>
      <c r="K1206">
        <v>0</v>
      </c>
      <c r="L1206" t="s">
        <v>1283</v>
      </c>
      <c r="M1206">
        <v>94100</v>
      </c>
      <c r="N1206">
        <v>94068</v>
      </c>
    </row>
    <row r="1207" spans="1:17">
      <c r="A1207">
        <v>940017502</v>
      </c>
      <c r="B1207">
        <v>940070071</v>
      </c>
      <c r="C1207">
        <v>94</v>
      </c>
      <c r="D1207" t="s">
        <v>1666</v>
      </c>
      <c r="E1207" t="str">
        <f>Tableau13[[#This Row],[FINESS géo]]&amp;" "&amp;Tableau13[[#This Row],[Raison sociale FINESS]]</f>
        <v>940017502 SSIAD DE L'ABBAYE BORDS DE MARNE</v>
      </c>
      <c r="F1207" t="s">
        <v>1499</v>
      </c>
      <c r="G1207" t="s">
        <v>181</v>
      </c>
      <c r="H1207" t="s">
        <v>1511</v>
      </c>
      <c r="I1207">
        <v>157</v>
      </c>
      <c r="J1207">
        <v>5</v>
      </c>
      <c r="K1207">
        <v>20</v>
      </c>
      <c r="L1207" t="s">
        <v>1253</v>
      </c>
      <c r="M1207">
        <v>94470</v>
      </c>
      <c r="N1207">
        <v>94004</v>
      </c>
      <c r="O1207" t="s">
        <v>1253</v>
      </c>
      <c r="P1207">
        <v>94470</v>
      </c>
      <c r="Q1207">
        <v>94004</v>
      </c>
    </row>
    <row r="1208" spans="1:17">
      <c r="A1208">
        <v>940017502</v>
      </c>
      <c r="B1208">
        <v>940070071</v>
      </c>
      <c r="C1208">
        <v>94</v>
      </c>
      <c r="D1208" t="s">
        <v>1666</v>
      </c>
      <c r="E1208" t="str">
        <f>Tableau13[[#This Row],[FINESS géo]]&amp;" "&amp;Tableau13[[#This Row],[Raison sociale FINESS]]</f>
        <v>940017502 SSIAD DE L'ABBAYE BORDS DE MARNE</v>
      </c>
      <c r="F1208" t="s">
        <v>1499</v>
      </c>
      <c r="G1208" t="s">
        <v>181</v>
      </c>
      <c r="H1208" t="s">
        <v>1511</v>
      </c>
      <c r="I1208">
        <v>157</v>
      </c>
      <c r="J1208">
        <v>5</v>
      </c>
      <c r="K1208">
        <v>20</v>
      </c>
      <c r="L1208" t="s">
        <v>1254</v>
      </c>
      <c r="M1208">
        <v>94380</v>
      </c>
      <c r="N1208">
        <v>94011</v>
      </c>
      <c r="O1208" t="s">
        <v>1254</v>
      </c>
      <c r="P1208">
        <v>94380</v>
      </c>
      <c r="Q1208">
        <v>94011</v>
      </c>
    </row>
    <row r="1209" spans="1:17">
      <c r="A1209">
        <v>940017502</v>
      </c>
      <c r="B1209">
        <v>940070071</v>
      </c>
      <c r="C1209">
        <v>94</v>
      </c>
      <c r="D1209" t="s">
        <v>1666</v>
      </c>
      <c r="E1209" t="str">
        <f>Tableau13[[#This Row],[FINESS géo]]&amp;" "&amp;Tableau13[[#This Row],[Raison sociale FINESS]]</f>
        <v>940017502 SSIAD DE L'ABBAYE BORDS DE MARNE</v>
      </c>
      <c r="F1209" t="s">
        <v>1499</v>
      </c>
      <c r="G1209" t="s">
        <v>181</v>
      </c>
      <c r="H1209" t="s">
        <v>1511</v>
      </c>
      <c r="I1209">
        <v>157</v>
      </c>
      <c r="J1209">
        <v>5</v>
      </c>
      <c r="K1209">
        <v>20</v>
      </c>
      <c r="L1209" t="s">
        <v>1262</v>
      </c>
      <c r="M1209">
        <v>94000</v>
      </c>
      <c r="N1209">
        <v>94028</v>
      </c>
      <c r="O1209" t="s">
        <v>1262</v>
      </c>
      <c r="P1209">
        <v>94000</v>
      </c>
      <c r="Q1209">
        <v>94028</v>
      </c>
    </row>
    <row r="1210" spans="1:17">
      <c r="A1210">
        <v>940017502</v>
      </c>
      <c r="B1210">
        <v>940070071</v>
      </c>
      <c r="C1210">
        <v>94</v>
      </c>
      <c r="D1210" t="s">
        <v>1666</v>
      </c>
      <c r="E1210" t="str">
        <f>Tableau13[[#This Row],[FINESS géo]]&amp;" "&amp;Tableau13[[#This Row],[Raison sociale FINESS]]</f>
        <v>940017502 SSIAD DE L'ABBAYE BORDS DE MARNE</v>
      </c>
      <c r="F1210" t="s">
        <v>1499</v>
      </c>
      <c r="G1210" t="s">
        <v>181</v>
      </c>
      <c r="H1210" t="s">
        <v>1511</v>
      </c>
      <c r="I1210">
        <v>157</v>
      </c>
      <c r="J1210">
        <v>5</v>
      </c>
      <c r="K1210">
        <v>20</v>
      </c>
      <c r="L1210" t="s">
        <v>1268</v>
      </c>
      <c r="M1210">
        <v>94340</v>
      </c>
      <c r="N1210">
        <v>94042</v>
      </c>
      <c r="O1210" t="s">
        <v>1268</v>
      </c>
      <c r="P1210">
        <v>94340</v>
      </c>
      <c r="Q1210">
        <v>94042</v>
      </c>
    </row>
    <row r="1211" spans="1:17">
      <c r="A1211">
        <v>940017502</v>
      </c>
      <c r="B1211">
        <v>940070071</v>
      </c>
      <c r="C1211">
        <v>94</v>
      </c>
      <c r="D1211" t="s">
        <v>1666</v>
      </c>
      <c r="E1211" t="str">
        <f>Tableau13[[#This Row],[FINESS géo]]&amp;" "&amp;Tableau13[[#This Row],[Raison sociale FINESS]]</f>
        <v>940017502 SSIAD DE L'ABBAYE BORDS DE MARNE</v>
      </c>
      <c r="F1211" t="s">
        <v>1499</v>
      </c>
      <c r="G1211" t="s">
        <v>181</v>
      </c>
      <c r="H1211" t="s">
        <v>1511</v>
      </c>
      <c r="I1211">
        <v>157</v>
      </c>
      <c r="J1211">
        <v>5</v>
      </c>
      <c r="K1211">
        <v>20</v>
      </c>
      <c r="L1211" t="s">
        <v>1272</v>
      </c>
      <c r="M1211">
        <v>94520</v>
      </c>
      <c r="N1211">
        <v>94047</v>
      </c>
      <c r="O1211" t="s">
        <v>1272</v>
      </c>
      <c r="P1211">
        <v>94520</v>
      </c>
      <c r="Q1211">
        <v>94047</v>
      </c>
    </row>
    <row r="1212" spans="1:17">
      <c r="A1212">
        <v>940017502</v>
      </c>
      <c r="B1212">
        <v>940070071</v>
      </c>
      <c r="C1212">
        <v>94</v>
      </c>
      <c r="D1212" t="s">
        <v>1666</v>
      </c>
      <c r="E1212" t="str">
        <f>Tableau13[[#This Row],[FINESS géo]]&amp;" "&amp;Tableau13[[#This Row],[Raison sociale FINESS]]</f>
        <v>940017502 SSIAD DE L'ABBAYE BORDS DE MARNE</v>
      </c>
      <c r="F1212" t="s">
        <v>1499</v>
      </c>
      <c r="G1212" t="s">
        <v>181</v>
      </c>
      <c r="H1212" t="s">
        <v>1511</v>
      </c>
      <c r="I1212">
        <v>157</v>
      </c>
      <c r="J1212">
        <v>5</v>
      </c>
      <c r="K1212">
        <v>20</v>
      </c>
      <c r="L1212" t="s">
        <v>488</v>
      </c>
      <c r="M1212">
        <v>94440</v>
      </c>
      <c r="N1212">
        <v>94048</v>
      </c>
      <c r="O1212" t="s">
        <v>488</v>
      </c>
      <c r="P1212">
        <v>94440</v>
      </c>
      <c r="Q1212">
        <v>94048</v>
      </c>
    </row>
    <row r="1213" spans="1:17">
      <c r="A1213">
        <v>940017502</v>
      </c>
      <c r="B1213">
        <v>940070071</v>
      </c>
      <c r="C1213">
        <v>94</v>
      </c>
      <c r="D1213" t="s">
        <v>1666</v>
      </c>
      <c r="E1213" t="str">
        <f>Tableau13[[#This Row],[FINESS géo]]&amp;" "&amp;Tableau13[[#This Row],[Raison sociale FINESS]]</f>
        <v>940017502 SSIAD DE L'ABBAYE BORDS DE MARNE</v>
      </c>
      <c r="F1213" t="s">
        <v>1499</v>
      </c>
      <c r="G1213" t="s">
        <v>181</v>
      </c>
      <c r="H1213" t="s">
        <v>1511</v>
      </c>
      <c r="I1213">
        <v>157</v>
      </c>
      <c r="J1213">
        <v>5</v>
      </c>
      <c r="K1213">
        <v>20</v>
      </c>
      <c r="L1213" t="s">
        <v>1277</v>
      </c>
      <c r="M1213">
        <v>94520</v>
      </c>
      <c r="N1213">
        <v>94056</v>
      </c>
      <c r="O1213" t="s">
        <v>1277</v>
      </c>
      <c r="P1213">
        <v>94520</v>
      </c>
      <c r="Q1213">
        <v>94056</v>
      </c>
    </row>
    <row r="1214" spans="1:17">
      <c r="A1214" s="21">
        <v>940017502</v>
      </c>
      <c r="B1214" s="21">
        <v>940070071</v>
      </c>
      <c r="C1214" s="21">
        <v>94</v>
      </c>
      <c r="D1214" s="21" t="s">
        <v>1666</v>
      </c>
      <c r="E1214" s="21" t="str">
        <f>Tableau13[[#This Row],[FINESS géo]]&amp;" "&amp;Tableau13[[#This Row],[Raison sociale FINESS]]</f>
        <v>940017502 SSIAD DE L'ABBAYE BORDS DE MARNE</v>
      </c>
      <c r="F1214" s="21" t="s">
        <v>1499</v>
      </c>
      <c r="G1214" s="21" t="s">
        <v>181</v>
      </c>
      <c r="H1214" s="21" t="s">
        <v>1511</v>
      </c>
      <c r="I1214" s="21">
        <v>157</v>
      </c>
      <c r="J1214" s="21">
        <v>5</v>
      </c>
      <c r="K1214" s="21">
        <v>20</v>
      </c>
      <c r="L1214" s="21" t="s">
        <v>1283</v>
      </c>
      <c r="M1214" s="21">
        <v>94100</v>
      </c>
      <c r="N1214">
        <v>94068</v>
      </c>
      <c r="O1214" t="s">
        <v>1283</v>
      </c>
      <c r="P1214">
        <v>94100</v>
      </c>
      <c r="Q1214">
        <v>94068</v>
      </c>
    </row>
    <row r="1215" spans="1:17">
      <c r="A1215" s="21">
        <v>940017502</v>
      </c>
      <c r="B1215" s="21">
        <v>940070071</v>
      </c>
      <c r="C1215" s="21">
        <v>94</v>
      </c>
      <c r="D1215" s="21" t="s">
        <v>1666</v>
      </c>
      <c r="E1215" s="21" t="str">
        <f>Tableau13[[#This Row],[FINESS géo]]&amp;" "&amp;Tableau13[[#This Row],[Raison sociale FINESS]]</f>
        <v>940017502 SSIAD DE L'ABBAYE BORDS DE MARNE</v>
      </c>
      <c r="F1215" s="21" t="s">
        <v>1499</v>
      </c>
      <c r="G1215" s="21" t="s">
        <v>181</v>
      </c>
      <c r="H1215" s="21" t="s">
        <v>1511</v>
      </c>
      <c r="I1215" s="21">
        <v>157</v>
      </c>
      <c r="J1215" s="21">
        <v>5</v>
      </c>
      <c r="K1215" s="21">
        <v>20</v>
      </c>
      <c r="L1215" s="21" t="s">
        <v>1285</v>
      </c>
      <c r="M1215" s="21">
        <v>94440</v>
      </c>
      <c r="N1215">
        <v>94070</v>
      </c>
      <c r="O1215" t="s">
        <v>1285</v>
      </c>
      <c r="P1215">
        <v>94440</v>
      </c>
      <c r="Q1215">
        <v>94070</v>
      </c>
    </row>
    <row r="1216" spans="1:17">
      <c r="A1216" s="21">
        <v>940017502</v>
      </c>
      <c r="B1216" s="21">
        <v>940070071</v>
      </c>
      <c r="C1216" s="21">
        <v>94</v>
      </c>
      <c r="D1216" s="21" t="s">
        <v>1666</v>
      </c>
      <c r="E1216" s="21" t="str">
        <f>Tableau13[[#This Row],[FINESS géo]]&amp;" "&amp;Tableau13[[#This Row],[Raison sociale FINESS]]</f>
        <v>940017502 SSIAD DE L'ABBAYE BORDS DE MARNE</v>
      </c>
      <c r="F1216" s="21" t="s">
        <v>1499</v>
      </c>
      <c r="G1216" s="21" t="s">
        <v>181</v>
      </c>
      <c r="H1216" s="21" t="s">
        <v>1511</v>
      </c>
      <c r="I1216" s="21">
        <v>157</v>
      </c>
      <c r="J1216" s="21">
        <v>5</v>
      </c>
      <c r="K1216" s="21">
        <v>20</v>
      </c>
      <c r="L1216" s="21" t="s">
        <v>1289</v>
      </c>
      <c r="M1216" s="21">
        <v>94440</v>
      </c>
      <c r="N1216">
        <v>94075</v>
      </c>
      <c r="O1216" t="s">
        <v>1289</v>
      </c>
      <c r="P1216">
        <v>94440</v>
      </c>
      <c r="Q1216">
        <v>94075</v>
      </c>
    </row>
    <row r="1217" spans="1:17">
      <c r="A1217" s="21">
        <v>940014608</v>
      </c>
      <c r="B1217" s="21">
        <v>940014558</v>
      </c>
      <c r="C1217" s="21">
        <v>94</v>
      </c>
      <c r="D1217" s="21" t="s">
        <v>1667</v>
      </c>
      <c r="E1217" s="21" t="str">
        <f>Tableau13[[#This Row],[FINESS géo]]&amp;" "&amp;Tableau13[[#This Row],[Raison sociale FINESS]]</f>
        <v>940014608 SSIAD COMPLEA</v>
      </c>
      <c r="F1217" s="21" t="s">
        <v>1499</v>
      </c>
      <c r="G1217" s="21" t="s">
        <v>181</v>
      </c>
      <c r="H1217" s="21" t="s">
        <v>1500</v>
      </c>
      <c r="I1217" s="21">
        <v>71</v>
      </c>
      <c r="J1217" s="21">
        <v>7</v>
      </c>
      <c r="K1217" s="21">
        <v>0</v>
      </c>
      <c r="L1217" s="21" t="s">
        <v>1257</v>
      </c>
      <c r="M1217" s="21">
        <v>94500</v>
      </c>
      <c r="N1217">
        <v>94017</v>
      </c>
      <c r="O1217" t="s">
        <v>1257</v>
      </c>
      <c r="P1217">
        <v>94500</v>
      </c>
      <c r="Q1217">
        <v>94017</v>
      </c>
    </row>
    <row r="1218" spans="1:17">
      <c r="A1218" s="21">
        <v>940014608</v>
      </c>
      <c r="B1218" s="21">
        <v>940014558</v>
      </c>
      <c r="C1218" s="21">
        <v>94</v>
      </c>
      <c r="D1218" s="21" t="s">
        <v>1667</v>
      </c>
      <c r="E1218" s="21" t="str">
        <f>Tableau13[[#This Row],[FINESS géo]]&amp;" "&amp;Tableau13[[#This Row],[Raison sociale FINESS]]</f>
        <v>940014608 SSIAD COMPLEA</v>
      </c>
      <c r="F1218" s="21" t="s">
        <v>1499</v>
      </c>
      <c r="G1218" s="21" t="s">
        <v>181</v>
      </c>
      <c r="H1218" s="21" t="s">
        <v>1500</v>
      </c>
      <c r="I1218" s="21">
        <v>71</v>
      </c>
      <c r="J1218" s="21">
        <v>7</v>
      </c>
      <c r="K1218" s="21">
        <v>0</v>
      </c>
      <c r="L1218" s="21" t="s">
        <v>1271</v>
      </c>
      <c r="M1218" s="21">
        <v>94700</v>
      </c>
      <c r="N1218">
        <v>94046</v>
      </c>
      <c r="O1218" t="s">
        <v>1271</v>
      </c>
      <c r="P1218">
        <v>94700</v>
      </c>
      <c r="Q1218">
        <v>94046</v>
      </c>
    </row>
    <row r="1219" spans="1:17">
      <c r="A1219" s="21">
        <v>940014608</v>
      </c>
      <c r="B1219" s="21">
        <v>940014558</v>
      </c>
      <c r="C1219" s="21">
        <v>94</v>
      </c>
      <c r="D1219" s="21" t="s">
        <v>1667</v>
      </c>
      <c r="E1219" s="21" t="str">
        <f>Tableau13[[#This Row],[FINESS géo]]&amp;" "&amp;Tableau13[[#This Row],[Raison sociale FINESS]]</f>
        <v>940014608 SSIAD COMPLEA</v>
      </c>
      <c r="F1219" s="21" t="s">
        <v>1499</v>
      </c>
      <c r="G1219" s="21" t="s">
        <v>181</v>
      </c>
      <c r="H1219" s="21" t="s">
        <v>1500</v>
      </c>
      <c r="I1219" s="21">
        <v>71</v>
      </c>
      <c r="J1219" s="21">
        <v>7</v>
      </c>
      <c r="K1219" s="21">
        <v>0</v>
      </c>
      <c r="L1219" s="21" t="s">
        <v>1283</v>
      </c>
      <c r="M1219" s="21">
        <v>94100</v>
      </c>
      <c r="N1219">
        <v>94068</v>
      </c>
      <c r="O1219" t="s">
        <v>1283</v>
      </c>
      <c r="P1219">
        <v>94100</v>
      </c>
      <c r="Q1219">
        <v>94068</v>
      </c>
    </row>
    <row r="1220" spans="1:17">
      <c r="A1220" s="21">
        <v>940807704</v>
      </c>
      <c r="B1220" s="21">
        <v>940807068</v>
      </c>
      <c r="C1220" s="21">
        <v>94</v>
      </c>
      <c r="D1220" s="21" t="s">
        <v>1668</v>
      </c>
      <c r="E1220" s="21" t="str">
        <f>Tableau13[[#This Row],[FINESS géo]]&amp;" "&amp;Tableau13[[#This Row],[Raison sociale FINESS]]</f>
        <v>940807704 SPASAD DE SUCY-EN-BRIE</v>
      </c>
      <c r="F1220" s="21" t="s">
        <v>1502</v>
      </c>
      <c r="G1220" s="21" t="s">
        <v>182</v>
      </c>
      <c r="H1220" s="21" t="s">
        <v>1511</v>
      </c>
      <c r="I1220" s="21">
        <v>50</v>
      </c>
      <c r="J1220" s="21">
        <v>0</v>
      </c>
      <c r="K1220" s="21">
        <v>0</v>
      </c>
      <c r="L1220" s="21" t="s">
        <v>1286</v>
      </c>
      <c r="M1220" s="21">
        <v>94370</v>
      </c>
      <c r="N1220">
        <v>94071</v>
      </c>
    </row>
    <row r="1221" spans="1:17">
      <c r="A1221" s="21">
        <v>940014418</v>
      </c>
      <c r="B1221" s="21">
        <v>940021595</v>
      </c>
      <c r="C1221" s="21">
        <v>94</v>
      </c>
      <c r="D1221" s="21" t="s">
        <v>1669</v>
      </c>
      <c r="E1221" s="21" t="str">
        <f>Tableau13[[#This Row],[FINESS géo]]&amp;" "&amp;Tableau13[[#This Row],[Raison sociale FINESS]]</f>
        <v>940014418 SSIAD NOUVEL HORIZON SOINS (NH SOINS)</v>
      </c>
      <c r="F1221" s="21" t="s">
        <v>1499</v>
      </c>
      <c r="G1221" s="21" t="s">
        <v>182</v>
      </c>
      <c r="H1221" s="21" t="s">
        <v>1505</v>
      </c>
      <c r="I1221" s="21">
        <v>53</v>
      </c>
      <c r="J1221" s="21">
        <v>0</v>
      </c>
      <c r="K1221" s="21">
        <v>0</v>
      </c>
      <c r="L1221" s="21" t="s">
        <v>1261</v>
      </c>
      <c r="M1221" s="21">
        <v>94600</v>
      </c>
      <c r="N1221">
        <v>94022</v>
      </c>
    </row>
    <row r="1222" spans="1:17">
      <c r="A1222" s="21">
        <v>940014418</v>
      </c>
      <c r="B1222" s="21">
        <v>940021595</v>
      </c>
      <c r="C1222" s="21">
        <v>94</v>
      </c>
      <c r="D1222" s="21" t="s">
        <v>1669</v>
      </c>
      <c r="E1222" s="21" t="str">
        <f>Tableau13[[#This Row],[FINESS géo]]&amp;" "&amp;Tableau13[[#This Row],[Raison sociale FINESS]]</f>
        <v>940014418 SSIAD NOUVEL HORIZON SOINS (NH SOINS)</v>
      </c>
      <c r="F1222" t="s">
        <v>1499</v>
      </c>
      <c r="G1222" s="21" t="s">
        <v>182</v>
      </c>
      <c r="H1222" s="21" t="s">
        <v>1505</v>
      </c>
      <c r="I1222" s="21">
        <v>53</v>
      </c>
      <c r="J1222" s="21">
        <v>0</v>
      </c>
      <c r="K1222" s="21">
        <v>0</v>
      </c>
      <c r="L1222" s="21" t="s">
        <v>1275</v>
      </c>
      <c r="M1222" s="21">
        <v>94310</v>
      </c>
      <c r="N1222">
        <v>94054</v>
      </c>
    </row>
    <row r="1223" spans="1:17">
      <c r="A1223" s="21">
        <v>940014418</v>
      </c>
      <c r="B1223" s="21">
        <v>940021595</v>
      </c>
      <c r="C1223" s="21">
        <v>94</v>
      </c>
      <c r="D1223" s="21" t="s">
        <v>1669</v>
      </c>
      <c r="E1223" s="21" t="str">
        <f>Tableau13[[#This Row],[FINESS géo]]&amp;" "&amp;Tableau13[[#This Row],[Raison sociale FINESS]]</f>
        <v>940014418 SSIAD NOUVEL HORIZON SOINS (NH SOINS)</v>
      </c>
      <c r="F1223" s="21" t="s">
        <v>1499</v>
      </c>
      <c r="G1223" s="21" t="s">
        <v>182</v>
      </c>
      <c r="H1223" s="21" t="s">
        <v>1505</v>
      </c>
      <c r="I1223" s="21">
        <v>53</v>
      </c>
      <c r="J1223" s="21">
        <v>0</v>
      </c>
      <c r="K1223" s="21">
        <v>0</v>
      </c>
      <c r="L1223" s="21" t="s">
        <v>1287</v>
      </c>
      <c r="M1223" s="21">
        <v>94320</v>
      </c>
      <c r="N1223">
        <v>94073</v>
      </c>
    </row>
    <row r="1224" spans="1:17">
      <c r="A1224" s="21">
        <v>940812787</v>
      </c>
      <c r="B1224" s="21">
        <v>940811714</v>
      </c>
      <c r="C1224" s="21">
        <v>94</v>
      </c>
      <c r="D1224" s="21" t="s">
        <v>1670</v>
      </c>
      <c r="E1224" s="21" t="str">
        <f>Tableau13[[#This Row],[FINESS géo]]&amp;" "&amp;Tableau13[[#This Row],[Raison sociale FINESS]]</f>
        <v>940812787 SSIAD VILLENEUVE ST GEORGES</v>
      </c>
      <c r="F1224" s="21" t="s">
        <v>1499</v>
      </c>
      <c r="G1224" s="21" t="s">
        <v>182</v>
      </c>
      <c r="H1224" s="21" t="s">
        <v>1500</v>
      </c>
      <c r="I1224" s="21">
        <v>79</v>
      </c>
      <c r="J1224" s="21">
        <v>0</v>
      </c>
      <c r="K1224" s="21">
        <v>0</v>
      </c>
      <c r="L1224" s="21" t="s">
        <v>1270</v>
      </c>
      <c r="M1224" s="21">
        <v>94450</v>
      </c>
      <c r="N1224">
        <v>94044</v>
      </c>
    </row>
    <row r="1225" spans="1:17">
      <c r="A1225" s="21">
        <v>940812787</v>
      </c>
      <c r="B1225" s="21">
        <v>940811714</v>
      </c>
      <c r="C1225" s="21">
        <v>94</v>
      </c>
      <c r="D1225" s="21" t="s">
        <v>1670</v>
      </c>
      <c r="E1225" s="21" t="str">
        <f>Tableau13[[#This Row],[FINESS géo]]&amp;" "&amp;Tableau13[[#This Row],[Raison sociale FINESS]]</f>
        <v>940812787 SSIAD VILLENEUVE ST GEORGES</v>
      </c>
      <c r="F1225" s="21" t="s">
        <v>1499</v>
      </c>
      <c r="G1225" s="21" t="s">
        <v>182</v>
      </c>
      <c r="H1225" s="21" t="s">
        <v>1500</v>
      </c>
      <c r="I1225" s="21">
        <v>79</v>
      </c>
      <c r="J1225" s="21">
        <v>0</v>
      </c>
      <c r="K1225" s="21">
        <v>0</v>
      </c>
      <c r="L1225" s="21" t="s">
        <v>1288</v>
      </c>
      <c r="M1225" s="21">
        <v>94460</v>
      </c>
      <c r="N1225">
        <v>94074</v>
      </c>
    </row>
    <row r="1226" spans="1:17">
      <c r="A1226" s="21">
        <v>940812787</v>
      </c>
      <c r="B1226" s="21">
        <v>940811714</v>
      </c>
      <c r="C1226" s="21">
        <v>94</v>
      </c>
      <c r="D1226" s="21" t="s">
        <v>1670</v>
      </c>
      <c r="E1226" s="21" t="str">
        <f>Tableau13[[#This Row],[FINESS géo]]&amp;" "&amp;Tableau13[[#This Row],[Raison sociale FINESS]]</f>
        <v>940812787 SSIAD VILLENEUVE ST GEORGES</v>
      </c>
      <c r="F1226" s="21" t="s">
        <v>1499</v>
      </c>
      <c r="G1226" s="21" t="s">
        <v>182</v>
      </c>
      <c r="H1226" s="21" t="s">
        <v>1500</v>
      </c>
      <c r="I1226" s="21">
        <v>79</v>
      </c>
      <c r="J1226" s="21">
        <v>0</v>
      </c>
      <c r="K1226" s="21">
        <v>0</v>
      </c>
      <c r="L1226" s="21" t="s">
        <v>1292</v>
      </c>
      <c r="M1226" s="21">
        <v>94190</v>
      </c>
      <c r="N1226">
        <v>94078</v>
      </c>
    </row>
    <row r="1227" spans="1:17">
      <c r="A1227" s="21">
        <v>940008188</v>
      </c>
      <c r="B1227" s="21">
        <v>920028263</v>
      </c>
      <c r="C1227" s="21">
        <v>94</v>
      </c>
      <c r="D1227" s="21" t="s">
        <v>1671</v>
      </c>
      <c r="E1227" s="21" t="str">
        <f>Tableau13[[#This Row],[FINESS géo]]&amp;" "&amp;Tableau13[[#This Row],[Raison sociale FINESS]]</f>
        <v>940008188 SSIAD DOMUSVI VINCENNES</v>
      </c>
      <c r="F1227" s="21" t="s">
        <v>1499</v>
      </c>
      <c r="G1227" s="21" t="s">
        <v>182</v>
      </c>
      <c r="H1227" s="21" t="s">
        <v>1505</v>
      </c>
      <c r="I1227" s="21">
        <v>53</v>
      </c>
      <c r="J1227" s="21">
        <v>0</v>
      </c>
      <c r="K1227" s="21">
        <v>0</v>
      </c>
      <c r="L1227" s="21" t="s">
        <v>1294</v>
      </c>
      <c r="M1227" s="21">
        <v>94300</v>
      </c>
      <c r="N1227">
        <v>94080</v>
      </c>
    </row>
    <row r="1228" spans="1:17">
      <c r="A1228" s="21">
        <v>940790165</v>
      </c>
      <c r="B1228" s="21">
        <v>940808868</v>
      </c>
      <c r="C1228" s="21">
        <v>94</v>
      </c>
      <c r="D1228" s="21" t="s">
        <v>1672</v>
      </c>
      <c r="E1228" s="21" t="str">
        <f>Tableau13[[#This Row],[FINESS géo]]&amp;" "&amp;Tableau13[[#This Row],[Raison sociale FINESS]]</f>
        <v>940790165 SSIAD AGES ET VIE</v>
      </c>
      <c r="F1228" s="21" t="s">
        <v>1499</v>
      </c>
      <c r="G1228" s="21" t="s">
        <v>181</v>
      </c>
      <c r="H1228" s="21" t="s">
        <v>1500</v>
      </c>
      <c r="I1228" s="21">
        <v>160</v>
      </c>
      <c r="J1228" s="21">
        <v>20</v>
      </c>
      <c r="K1228" s="21">
        <v>20</v>
      </c>
      <c r="L1228" s="21" t="s">
        <v>1261</v>
      </c>
      <c r="M1228" s="21">
        <v>94600</v>
      </c>
      <c r="N1228">
        <v>94022</v>
      </c>
      <c r="O1228" t="s">
        <v>1261</v>
      </c>
      <c r="P1228">
        <v>94600</v>
      </c>
      <c r="Q1228">
        <v>94022</v>
      </c>
    </row>
    <row r="1229" spans="1:17">
      <c r="A1229" s="21">
        <v>940790165</v>
      </c>
      <c r="B1229" s="21">
        <v>940808868</v>
      </c>
      <c r="C1229" s="21">
        <v>94</v>
      </c>
      <c r="D1229" s="21" t="s">
        <v>1672</v>
      </c>
      <c r="E1229" s="21" t="str">
        <f>Tableau13[[#This Row],[FINESS géo]]&amp;" "&amp;Tableau13[[#This Row],[Raison sociale FINESS]]</f>
        <v>940790165 SSIAD AGES ET VIE</v>
      </c>
      <c r="F1229" s="21" t="s">
        <v>1499</v>
      </c>
      <c r="G1229" s="21" t="s">
        <v>181</v>
      </c>
      <c r="H1229" s="21" t="s">
        <v>1500</v>
      </c>
      <c r="I1229" s="21">
        <v>160</v>
      </c>
      <c r="J1229" s="21">
        <v>20</v>
      </c>
      <c r="K1229" s="21">
        <v>20</v>
      </c>
      <c r="L1229" s="21" t="s">
        <v>1267</v>
      </c>
      <c r="M1229" s="21">
        <v>94200</v>
      </c>
      <c r="N1229">
        <v>94041</v>
      </c>
      <c r="O1229" t="s">
        <v>1267</v>
      </c>
      <c r="P1229">
        <v>94200</v>
      </c>
      <c r="Q1229">
        <v>94041</v>
      </c>
    </row>
    <row r="1230" spans="1:17">
      <c r="A1230" s="21">
        <v>940790165</v>
      </c>
      <c r="B1230" s="21">
        <v>940808868</v>
      </c>
      <c r="C1230" s="21">
        <v>94</v>
      </c>
      <c r="D1230" s="21" t="s">
        <v>1672</v>
      </c>
      <c r="E1230" s="21" t="str">
        <f>Tableau13[[#This Row],[FINESS géo]]&amp;" "&amp;Tableau13[[#This Row],[Raison sociale FINESS]]</f>
        <v>940790165 SSIAD AGES ET VIE</v>
      </c>
      <c r="F1230" s="21" t="s">
        <v>1499</v>
      </c>
      <c r="G1230" s="21" t="s">
        <v>181</v>
      </c>
      <c r="H1230" s="21" t="s">
        <v>1500</v>
      </c>
      <c r="I1230" s="21">
        <v>160</v>
      </c>
      <c r="J1230" s="21">
        <v>20</v>
      </c>
      <c r="K1230" s="21">
        <v>20</v>
      </c>
      <c r="L1230" s="21" t="s">
        <v>1269</v>
      </c>
      <c r="M1230" s="21">
        <v>94270</v>
      </c>
      <c r="N1230">
        <v>94043</v>
      </c>
      <c r="O1230" t="s">
        <v>1269</v>
      </c>
      <c r="P1230">
        <v>94270</v>
      </c>
      <c r="Q1230">
        <v>94043</v>
      </c>
    </row>
    <row r="1231" spans="1:17">
      <c r="A1231" s="21">
        <v>940790165</v>
      </c>
      <c r="B1231" s="21">
        <v>940808868</v>
      </c>
      <c r="C1231" s="21">
        <v>94</v>
      </c>
      <c r="D1231" s="21" t="s">
        <v>1672</v>
      </c>
      <c r="E1231" s="21" t="str">
        <f>Tableau13[[#This Row],[FINESS géo]]&amp;" "&amp;Tableau13[[#This Row],[Raison sociale FINESS]]</f>
        <v>940790165 SSIAD AGES ET VIE</v>
      </c>
      <c r="F1231" s="21" t="s">
        <v>1499</v>
      </c>
      <c r="G1231" s="21" t="s">
        <v>181</v>
      </c>
      <c r="H1231" s="21" t="s">
        <v>1500</v>
      </c>
      <c r="I1231" s="21">
        <v>160</v>
      </c>
      <c r="J1231" s="21">
        <v>20</v>
      </c>
      <c r="K1231" s="21">
        <v>20</v>
      </c>
      <c r="L1231" s="21" t="s">
        <v>1287</v>
      </c>
      <c r="M1231" s="21">
        <v>94320</v>
      </c>
      <c r="N1231">
        <v>94073</v>
      </c>
      <c r="O1231" t="s">
        <v>1287</v>
      </c>
      <c r="P1231">
        <v>94320</v>
      </c>
      <c r="Q1231">
        <v>94073</v>
      </c>
    </row>
    <row r="1232" spans="1:17">
      <c r="A1232" s="21">
        <v>940790165</v>
      </c>
      <c r="B1232" s="21">
        <v>940808868</v>
      </c>
      <c r="C1232" s="21">
        <v>94</v>
      </c>
      <c r="D1232" s="21" t="s">
        <v>1672</v>
      </c>
      <c r="E1232" s="21" t="str">
        <f>Tableau13[[#This Row],[FINESS géo]]&amp;" "&amp;Tableau13[[#This Row],[Raison sociale FINESS]]</f>
        <v>940790165 SSIAD AGES ET VIE</v>
      </c>
      <c r="F1232" s="21" t="s">
        <v>1499</v>
      </c>
      <c r="G1232" s="21" t="s">
        <v>181</v>
      </c>
      <c r="H1232" s="21" t="s">
        <v>1500</v>
      </c>
      <c r="I1232" s="21">
        <v>160</v>
      </c>
      <c r="J1232" s="21">
        <v>20</v>
      </c>
      <c r="K1232" s="21">
        <v>20</v>
      </c>
      <c r="L1232" s="21" t="s">
        <v>1290</v>
      </c>
      <c r="M1232" s="21">
        <v>94800</v>
      </c>
      <c r="N1232">
        <v>94076</v>
      </c>
      <c r="O1232" t="s">
        <v>1290</v>
      </c>
      <c r="P1232">
        <v>94800</v>
      </c>
      <c r="Q1232">
        <v>94076</v>
      </c>
    </row>
    <row r="1233" spans="1:17">
      <c r="A1233" s="21">
        <v>940790165</v>
      </c>
      <c r="B1233" s="21">
        <v>940808868</v>
      </c>
      <c r="C1233" s="21">
        <v>94</v>
      </c>
      <c r="D1233" s="21" t="s">
        <v>1672</v>
      </c>
      <c r="E1233" s="21" t="str">
        <f>Tableau13[[#This Row],[FINESS géo]]&amp;" "&amp;Tableau13[[#This Row],[Raison sociale FINESS]]</f>
        <v>940790165 SSIAD AGES ET VIE</v>
      </c>
      <c r="F1233" s="21" t="s">
        <v>1499</v>
      </c>
      <c r="G1233" s="21" t="s">
        <v>181</v>
      </c>
      <c r="H1233" s="21" t="s">
        <v>1500</v>
      </c>
      <c r="I1233" s="21">
        <v>160</v>
      </c>
      <c r="J1233" s="21">
        <v>20</v>
      </c>
      <c r="K1233" s="21">
        <v>20</v>
      </c>
      <c r="L1233" s="21" t="s">
        <v>1295</v>
      </c>
      <c r="M1233" s="21">
        <v>94400</v>
      </c>
      <c r="N1233">
        <v>94081</v>
      </c>
      <c r="O1233" t="s">
        <v>1295</v>
      </c>
      <c r="P1233">
        <v>94400</v>
      </c>
      <c r="Q1233">
        <v>94081</v>
      </c>
    </row>
    <row r="1234" spans="1:17">
      <c r="A1234" s="21">
        <v>940805229</v>
      </c>
      <c r="B1234" s="21">
        <v>940806326</v>
      </c>
      <c r="C1234" s="21">
        <v>94</v>
      </c>
      <c r="D1234" s="21" t="s">
        <v>1673</v>
      </c>
      <c r="E1234" s="21" t="str">
        <f>Tableau13[[#This Row],[FINESS géo]]&amp;" "&amp;Tableau13[[#This Row],[Raison sociale FINESS]]</f>
        <v>940805229 SSIAD VITRY SUR SEINE</v>
      </c>
      <c r="F1234" s="21" t="s">
        <v>1499</v>
      </c>
      <c r="G1234" s="21" t="s">
        <v>182</v>
      </c>
      <c r="H1234" s="21" t="s">
        <v>1511</v>
      </c>
      <c r="I1234" s="21">
        <v>47</v>
      </c>
      <c r="J1234" s="21">
        <v>10</v>
      </c>
      <c r="K1234" s="21">
        <v>0</v>
      </c>
      <c r="L1234" s="21" t="s">
        <v>1295</v>
      </c>
      <c r="M1234" s="21">
        <v>94400</v>
      </c>
      <c r="N1234">
        <v>94081</v>
      </c>
      <c r="O1234" t="s">
        <v>1295</v>
      </c>
      <c r="P1234">
        <v>94400</v>
      </c>
      <c r="Q1234">
        <v>94081</v>
      </c>
    </row>
    <row r="1235" spans="1:17">
      <c r="A1235" s="21">
        <v>940007578</v>
      </c>
      <c r="B1235" s="21">
        <v>750719239</v>
      </c>
      <c r="C1235" s="21">
        <v>94</v>
      </c>
      <c r="D1235" s="21" t="s">
        <v>1674</v>
      </c>
      <c r="E1235" s="21" t="str">
        <f>Tableau13[[#This Row],[FINESS géo]]&amp;" "&amp;Tableau13[[#This Row],[Raison sociale FINESS]]</f>
        <v>940007578 SPASAD APF</v>
      </c>
      <c r="F1235" s="21" t="s">
        <v>1675</v>
      </c>
      <c r="G1235" s="21" t="s">
        <v>182</v>
      </c>
      <c r="H1235" s="21" t="s">
        <v>1500</v>
      </c>
      <c r="I1235" s="21"/>
      <c r="J1235" s="21">
        <v>35</v>
      </c>
      <c r="K1235" s="21"/>
      <c r="L1235" s="21"/>
      <c r="M1235" s="21"/>
      <c r="O1235" t="s">
        <v>1250</v>
      </c>
      <c r="P1235">
        <v>94480</v>
      </c>
      <c r="Q1235">
        <v>94001</v>
      </c>
    </row>
    <row r="1236" spans="1:17">
      <c r="A1236" s="21">
        <v>940007578</v>
      </c>
      <c r="B1236" s="21">
        <v>750719239</v>
      </c>
      <c r="C1236" s="21">
        <v>94</v>
      </c>
      <c r="D1236" s="21" t="s">
        <v>1674</v>
      </c>
      <c r="E1236" s="21" t="str">
        <f>Tableau13[[#This Row],[FINESS géo]]&amp;" "&amp;Tableau13[[#This Row],[Raison sociale FINESS]]</f>
        <v>940007578 SPASAD APF</v>
      </c>
      <c r="F1236" s="21" t="s">
        <v>1675</v>
      </c>
      <c r="G1236" s="21" t="s">
        <v>182</v>
      </c>
      <c r="H1236" s="21" t="s">
        <v>1500</v>
      </c>
      <c r="I1236" s="21"/>
      <c r="J1236" s="21">
        <v>35</v>
      </c>
      <c r="K1236" s="21"/>
      <c r="L1236" s="21"/>
      <c r="M1236" s="21"/>
      <c r="O1236" t="s">
        <v>1251</v>
      </c>
      <c r="P1236">
        <v>94140</v>
      </c>
      <c r="Q1236">
        <v>94002</v>
      </c>
    </row>
    <row r="1237" spans="1:17">
      <c r="A1237" s="21">
        <v>940007578</v>
      </c>
      <c r="B1237" s="21">
        <v>750719239</v>
      </c>
      <c r="C1237" s="21">
        <v>94</v>
      </c>
      <c r="D1237" s="21" t="s">
        <v>1674</v>
      </c>
      <c r="E1237" s="21" t="str">
        <f>Tableau13[[#This Row],[FINESS géo]]&amp;" "&amp;Tableau13[[#This Row],[Raison sociale FINESS]]</f>
        <v>940007578 SPASAD APF</v>
      </c>
      <c r="F1237" s="21" t="s">
        <v>1675</v>
      </c>
      <c r="G1237" s="21" t="s">
        <v>182</v>
      </c>
      <c r="H1237" s="21" t="s">
        <v>1500</v>
      </c>
      <c r="I1237" s="21"/>
      <c r="J1237" s="21">
        <v>35</v>
      </c>
      <c r="K1237" s="21"/>
      <c r="L1237" s="21"/>
      <c r="M1237" s="21"/>
      <c r="O1237" t="s">
        <v>1252</v>
      </c>
      <c r="P1237">
        <v>94110</v>
      </c>
      <c r="Q1237">
        <v>94003</v>
      </c>
    </row>
    <row r="1238" spans="1:17">
      <c r="A1238" s="21">
        <v>940007578</v>
      </c>
      <c r="B1238" s="21">
        <v>750719239</v>
      </c>
      <c r="C1238" s="21">
        <v>94</v>
      </c>
      <c r="D1238" s="21" t="s">
        <v>1674</v>
      </c>
      <c r="E1238" s="21" t="str">
        <f>Tableau13[[#This Row],[FINESS géo]]&amp;" "&amp;Tableau13[[#This Row],[Raison sociale FINESS]]</f>
        <v>940007578 SPASAD APF</v>
      </c>
      <c r="F1238" s="21" t="s">
        <v>1675</v>
      </c>
      <c r="G1238" s="21" t="s">
        <v>182</v>
      </c>
      <c r="H1238" s="21" t="s">
        <v>1500</v>
      </c>
      <c r="I1238" s="21"/>
      <c r="J1238" s="21">
        <v>35</v>
      </c>
      <c r="K1238" s="21"/>
      <c r="L1238" s="21"/>
      <c r="M1238" s="21"/>
      <c r="O1238" t="s">
        <v>1253</v>
      </c>
      <c r="P1238">
        <v>94470</v>
      </c>
      <c r="Q1238">
        <v>94004</v>
      </c>
    </row>
    <row r="1239" spans="1:17">
      <c r="A1239" s="21">
        <v>940007578</v>
      </c>
      <c r="B1239" s="21">
        <v>750719239</v>
      </c>
      <c r="C1239" s="21">
        <v>94</v>
      </c>
      <c r="D1239" s="21" t="s">
        <v>1674</v>
      </c>
      <c r="E1239" s="21" t="str">
        <f>Tableau13[[#This Row],[FINESS géo]]&amp;" "&amp;Tableau13[[#This Row],[Raison sociale FINESS]]</f>
        <v>940007578 SPASAD APF</v>
      </c>
      <c r="F1239" s="21" t="s">
        <v>1675</v>
      </c>
      <c r="G1239" s="21" t="s">
        <v>182</v>
      </c>
      <c r="H1239" s="21" t="s">
        <v>1500</v>
      </c>
      <c r="I1239" s="21"/>
      <c r="J1239" s="21">
        <v>35</v>
      </c>
      <c r="K1239" s="21"/>
      <c r="L1239" s="21"/>
      <c r="M1239" s="21"/>
      <c r="O1239" t="s">
        <v>1254</v>
      </c>
      <c r="P1239">
        <v>94380</v>
      </c>
      <c r="Q1239">
        <v>94011</v>
      </c>
    </row>
    <row r="1240" spans="1:17">
      <c r="A1240" s="21">
        <v>940007578</v>
      </c>
      <c r="B1240" s="21">
        <v>750719239</v>
      </c>
      <c r="C1240" s="21">
        <v>94</v>
      </c>
      <c r="D1240" s="21" t="s">
        <v>1674</v>
      </c>
      <c r="E1240" s="21" t="str">
        <f>Tableau13[[#This Row],[FINESS géo]]&amp;" "&amp;Tableau13[[#This Row],[Raison sociale FINESS]]</f>
        <v>940007578 SPASAD APF</v>
      </c>
      <c r="F1240" s="21" t="s">
        <v>1675</v>
      </c>
      <c r="G1240" s="21" t="s">
        <v>182</v>
      </c>
      <c r="H1240" s="21" t="s">
        <v>1500</v>
      </c>
      <c r="I1240" s="21"/>
      <c r="J1240" s="21">
        <v>35</v>
      </c>
      <c r="K1240" s="21"/>
      <c r="L1240" s="21"/>
      <c r="M1240" s="21"/>
      <c r="O1240" t="s">
        <v>1255</v>
      </c>
      <c r="P1240">
        <v>94360</v>
      </c>
      <c r="Q1240">
        <v>94015</v>
      </c>
    </row>
    <row r="1241" spans="1:17">
      <c r="A1241" s="21">
        <v>940007578</v>
      </c>
      <c r="B1241" s="21">
        <v>750719239</v>
      </c>
      <c r="C1241" s="21">
        <v>94</v>
      </c>
      <c r="D1241" s="21" t="s">
        <v>1674</v>
      </c>
      <c r="E1241" s="21" t="str">
        <f>Tableau13[[#This Row],[FINESS géo]]&amp;" "&amp;Tableau13[[#This Row],[Raison sociale FINESS]]</f>
        <v>940007578 SPASAD APF</v>
      </c>
      <c r="F1241" s="21" t="s">
        <v>1675</v>
      </c>
      <c r="G1241" s="21" t="s">
        <v>182</v>
      </c>
      <c r="H1241" s="21" t="s">
        <v>1500</v>
      </c>
      <c r="I1241" s="21"/>
      <c r="J1241" s="21">
        <v>35</v>
      </c>
      <c r="K1241" s="21"/>
      <c r="L1241" s="21"/>
      <c r="M1241" s="21"/>
      <c r="O1241" t="s">
        <v>1256</v>
      </c>
      <c r="P1241">
        <v>94230</v>
      </c>
      <c r="Q1241">
        <v>94016</v>
      </c>
    </row>
    <row r="1242" spans="1:17">
      <c r="A1242" s="21">
        <v>940007578</v>
      </c>
      <c r="B1242" s="21">
        <v>750719239</v>
      </c>
      <c r="C1242" s="21">
        <v>94</v>
      </c>
      <c r="D1242" s="21" t="s">
        <v>1674</v>
      </c>
      <c r="E1242" s="21" t="str">
        <f>Tableau13[[#This Row],[FINESS géo]]&amp;" "&amp;Tableau13[[#This Row],[Raison sociale FINESS]]</f>
        <v>940007578 SPASAD APF</v>
      </c>
      <c r="F1242" s="21" t="s">
        <v>1675</v>
      </c>
      <c r="G1242" s="21" t="s">
        <v>182</v>
      </c>
      <c r="H1242" s="21" t="s">
        <v>1500</v>
      </c>
      <c r="I1242" s="21"/>
      <c r="J1242" s="21">
        <v>35</v>
      </c>
      <c r="K1242" s="21"/>
      <c r="L1242" s="21"/>
      <c r="M1242" s="21"/>
      <c r="O1242" t="s">
        <v>1257</v>
      </c>
      <c r="P1242">
        <v>94500</v>
      </c>
      <c r="Q1242">
        <v>94017</v>
      </c>
    </row>
    <row r="1243" spans="1:17">
      <c r="A1243" s="21">
        <v>940007578</v>
      </c>
      <c r="B1243" s="21">
        <v>750719239</v>
      </c>
      <c r="C1243" s="21">
        <v>94</v>
      </c>
      <c r="D1243" s="21" t="s">
        <v>1674</v>
      </c>
      <c r="E1243" s="21" t="str">
        <f>Tableau13[[#This Row],[FINESS géo]]&amp;" "&amp;Tableau13[[#This Row],[Raison sociale FINESS]]</f>
        <v>940007578 SPASAD APF</v>
      </c>
      <c r="F1243" t="s">
        <v>1675</v>
      </c>
      <c r="G1243" s="21" t="s">
        <v>182</v>
      </c>
      <c r="H1243" s="21" t="s">
        <v>1500</v>
      </c>
      <c r="I1243" s="21"/>
      <c r="J1243" s="21">
        <v>35</v>
      </c>
      <c r="K1243" s="21"/>
      <c r="L1243" s="21"/>
      <c r="M1243" s="21"/>
      <c r="O1243" t="s">
        <v>1258</v>
      </c>
      <c r="P1243">
        <v>94220</v>
      </c>
      <c r="Q1243">
        <v>94018</v>
      </c>
    </row>
    <row r="1244" spans="1:17">
      <c r="A1244" s="21">
        <v>940007578</v>
      </c>
      <c r="B1244" s="21">
        <v>750719239</v>
      </c>
      <c r="C1244" s="21">
        <v>94</v>
      </c>
      <c r="D1244" s="21" t="s">
        <v>1674</v>
      </c>
      <c r="E1244" s="21" t="str">
        <f>Tableau13[[#This Row],[FINESS géo]]&amp;" "&amp;Tableau13[[#This Row],[Raison sociale FINESS]]</f>
        <v>940007578 SPASAD APF</v>
      </c>
      <c r="F1244" t="s">
        <v>1675</v>
      </c>
      <c r="G1244" s="21" t="s">
        <v>182</v>
      </c>
      <c r="H1244" s="21" t="s">
        <v>1500</v>
      </c>
      <c r="I1244" s="21"/>
      <c r="J1244" s="21">
        <v>35</v>
      </c>
      <c r="K1244" s="21"/>
      <c r="L1244" s="21"/>
      <c r="M1244" s="21"/>
      <c r="O1244" t="s">
        <v>1259</v>
      </c>
      <c r="P1244">
        <v>94430</v>
      </c>
      <c r="Q1244">
        <v>94019</v>
      </c>
    </row>
    <row r="1245" spans="1:17">
      <c r="A1245" s="21">
        <v>940007578</v>
      </c>
      <c r="B1245" s="21">
        <v>750719239</v>
      </c>
      <c r="C1245" s="21">
        <v>94</v>
      </c>
      <c r="D1245" s="21" t="s">
        <v>1674</v>
      </c>
      <c r="E1245" s="21" t="str">
        <f>Tableau13[[#This Row],[FINESS géo]]&amp;" "&amp;Tableau13[[#This Row],[Raison sociale FINESS]]</f>
        <v>940007578 SPASAD APF</v>
      </c>
      <c r="F1245" t="s">
        <v>1675</v>
      </c>
      <c r="G1245" s="21" t="s">
        <v>182</v>
      </c>
      <c r="H1245" s="21" t="s">
        <v>1500</v>
      </c>
      <c r="I1245" s="21"/>
      <c r="J1245" s="21">
        <v>35</v>
      </c>
      <c r="K1245" s="21"/>
      <c r="L1245" s="21"/>
      <c r="M1245" s="21"/>
      <c r="O1245" t="s">
        <v>1260</v>
      </c>
      <c r="P1245">
        <v>94550</v>
      </c>
      <c r="Q1245">
        <v>94021</v>
      </c>
    </row>
    <row r="1246" spans="1:17">
      <c r="A1246" s="21">
        <v>940007578</v>
      </c>
      <c r="B1246" s="21">
        <v>750719239</v>
      </c>
      <c r="C1246" s="21">
        <v>94</v>
      </c>
      <c r="D1246" s="21" t="s">
        <v>1674</v>
      </c>
      <c r="E1246" s="21" t="str">
        <f>Tableau13[[#This Row],[FINESS géo]]&amp;" "&amp;Tableau13[[#This Row],[Raison sociale FINESS]]</f>
        <v>940007578 SPASAD APF</v>
      </c>
      <c r="F1246" t="s">
        <v>1675</v>
      </c>
      <c r="G1246" s="21" t="s">
        <v>182</v>
      </c>
      <c r="H1246" s="21" t="s">
        <v>1500</v>
      </c>
      <c r="I1246" s="21"/>
      <c r="J1246" s="21">
        <v>35</v>
      </c>
      <c r="K1246" s="21"/>
      <c r="L1246" s="21"/>
      <c r="M1246" s="21"/>
      <c r="O1246" t="s">
        <v>1261</v>
      </c>
      <c r="P1246">
        <v>94600</v>
      </c>
      <c r="Q1246">
        <v>94022</v>
      </c>
    </row>
    <row r="1247" spans="1:17">
      <c r="A1247" s="21">
        <v>940007578</v>
      </c>
      <c r="B1247" s="21">
        <v>750719239</v>
      </c>
      <c r="C1247" s="21">
        <v>94</v>
      </c>
      <c r="D1247" s="21" t="s">
        <v>1674</v>
      </c>
      <c r="E1247" s="21" t="str">
        <f>Tableau13[[#This Row],[FINESS géo]]&amp;" "&amp;Tableau13[[#This Row],[Raison sociale FINESS]]</f>
        <v>940007578 SPASAD APF</v>
      </c>
      <c r="F1247" t="s">
        <v>1675</v>
      </c>
      <c r="G1247" s="21" t="s">
        <v>182</v>
      </c>
      <c r="H1247" s="21" t="s">
        <v>1500</v>
      </c>
      <c r="I1247" s="21"/>
      <c r="J1247" s="21">
        <v>35</v>
      </c>
      <c r="K1247" s="21"/>
      <c r="L1247" s="21"/>
      <c r="M1247" s="21"/>
      <c r="O1247" t="s">
        <v>1262</v>
      </c>
      <c r="P1247">
        <v>94000</v>
      </c>
      <c r="Q1247">
        <v>94028</v>
      </c>
    </row>
    <row r="1248" spans="1:17">
      <c r="A1248" s="21">
        <v>940007578</v>
      </c>
      <c r="B1248" s="21">
        <v>750719239</v>
      </c>
      <c r="C1248" s="21">
        <v>94</v>
      </c>
      <c r="D1248" s="21" t="s">
        <v>1674</v>
      </c>
      <c r="E1248" s="21" t="str">
        <f>Tableau13[[#This Row],[FINESS géo]]&amp;" "&amp;Tableau13[[#This Row],[Raison sociale FINESS]]</f>
        <v>940007578 SPASAD APF</v>
      </c>
      <c r="F1248" t="s">
        <v>1675</v>
      </c>
      <c r="G1248" s="21" t="s">
        <v>182</v>
      </c>
      <c r="H1248" s="21" t="s">
        <v>1500</v>
      </c>
      <c r="I1248" s="21"/>
      <c r="J1248" s="21">
        <v>35</v>
      </c>
      <c r="K1248" s="21"/>
      <c r="L1248" s="21"/>
      <c r="M1248" s="21"/>
      <c r="O1248" t="s">
        <v>1263</v>
      </c>
      <c r="P1248">
        <v>94120</v>
      </c>
      <c r="Q1248">
        <v>94033</v>
      </c>
    </row>
    <row r="1249" spans="1:17">
      <c r="A1249" s="21">
        <v>940007578</v>
      </c>
      <c r="B1249" s="21">
        <v>750719239</v>
      </c>
      <c r="C1249" s="21">
        <v>94</v>
      </c>
      <c r="D1249" s="21" t="s">
        <v>1674</v>
      </c>
      <c r="E1249" s="21" t="str">
        <f>Tableau13[[#This Row],[FINESS géo]]&amp;" "&amp;Tableau13[[#This Row],[Raison sociale FINESS]]</f>
        <v>940007578 SPASAD APF</v>
      </c>
      <c r="F1249" t="s">
        <v>1675</v>
      </c>
      <c r="G1249" s="21" t="s">
        <v>182</v>
      </c>
      <c r="H1249" s="21" t="s">
        <v>1500</v>
      </c>
      <c r="I1249" s="21"/>
      <c r="J1249" s="21">
        <v>35</v>
      </c>
      <c r="K1249" s="21"/>
      <c r="L1249" s="21"/>
      <c r="M1249" s="21"/>
      <c r="O1249" t="s">
        <v>1264</v>
      </c>
      <c r="P1249">
        <v>94260</v>
      </c>
      <c r="Q1249">
        <v>94034</v>
      </c>
    </row>
    <row r="1250" spans="1:17">
      <c r="A1250" s="21">
        <v>940007578</v>
      </c>
      <c r="B1250" s="21">
        <v>750719239</v>
      </c>
      <c r="C1250" s="21">
        <v>94</v>
      </c>
      <c r="D1250" s="21" t="s">
        <v>1674</v>
      </c>
      <c r="E1250" s="21" t="str">
        <f>Tableau13[[#This Row],[FINESS géo]]&amp;" "&amp;Tableau13[[#This Row],[Raison sociale FINESS]]</f>
        <v>940007578 SPASAD APF</v>
      </c>
      <c r="F1250" t="s">
        <v>1675</v>
      </c>
      <c r="G1250" s="21" t="s">
        <v>182</v>
      </c>
      <c r="H1250" s="21" t="s">
        <v>1500</v>
      </c>
      <c r="I1250" s="21"/>
      <c r="J1250" s="21">
        <v>35</v>
      </c>
      <c r="K1250" s="21"/>
      <c r="L1250" s="21"/>
      <c r="M1250" s="21"/>
      <c r="O1250" t="s">
        <v>1265</v>
      </c>
      <c r="P1250">
        <v>94250</v>
      </c>
      <c r="Q1250">
        <v>94037</v>
      </c>
    </row>
    <row r="1251" spans="1:17">
      <c r="A1251" s="21">
        <v>940007578</v>
      </c>
      <c r="B1251" s="21">
        <v>750719239</v>
      </c>
      <c r="C1251" s="21">
        <v>94</v>
      </c>
      <c r="D1251" s="21" t="s">
        <v>1674</v>
      </c>
      <c r="E1251" s="21" t="str">
        <f>Tableau13[[#This Row],[FINESS géo]]&amp;" "&amp;Tableau13[[#This Row],[Raison sociale FINESS]]</f>
        <v>940007578 SPASAD APF</v>
      </c>
      <c r="F1251" t="s">
        <v>1675</v>
      </c>
      <c r="G1251" s="21" t="s">
        <v>182</v>
      </c>
      <c r="H1251" s="21" t="s">
        <v>1500</v>
      </c>
      <c r="I1251" s="21"/>
      <c r="J1251" s="21">
        <v>35</v>
      </c>
      <c r="K1251" s="21"/>
      <c r="L1251" s="21"/>
      <c r="M1251" s="21"/>
      <c r="O1251" t="s">
        <v>1266</v>
      </c>
      <c r="P1251">
        <v>94240</v>
      </c>
      <c r="Q1251">
        <v>94038</v>
      </c>
    </row>
    <row r="1252" spans="1:17">
      <c r="A1252" s="21">
        <v>940007578</v>
      </c>
      <c r="B1252" s="21">
        <v>750719239</v>
      </c>
      <c r="C1252" s="21">
        <v>94</v>
      </c>
      <c r="D1252" s="21" t="s">
        <v>1674</v>
      </c>
      <c r="E1252" s="21" t="str">
        <f>Tableau13[[#This Row],[FINESS géo]]&amp;" "&amp;Tableau13[[#This Row],[Raison sociale FINESS]]</f>
        <v>940007578 SPASAD APF</v>
      </c>
      <c r="F1252" t="s">
        <v>1675</v>
      </c>
      <c r="G1252" s="21" t="s">
        <v>182</v>
      </c>
      <c r="H1252" s="21" t="s">
        <v>1500</v>
      </c>
      <c r="I1252" s="21"/>
      <c r="J1252" s="21">
        <v>35</v>
      </c>
      <c r="K1252" s="21"/>
      <c r="L1252" s="21"/>
      <c r="M1252" s="21"/>
      <c r="O1252" t="s">
        <v>1267</v>
      </c>
      <c r="P1252">
        <v>94200</v>
      </c>
      <c r="Q1252">
        <v>94041</v>
      </c>
    </row>
    <row r="1253" spans="1:17">
      <c r="A1253" s="21">
        <v>940007578</v>
      </c>
      <c r="B1253" s="21">
        <v>750719239</v>
      </c>
      <c r="C1253" s="21">
        <v>94</v>
      </c>
      <c r="D1253" s="21" t="s">
        <v>1674</v>
      </c>
      <c r="E1253" s="21" t="str">
        <f>Tableau13[[#This Row],[FINESS géo]]&amp;" "&amp;Tableau13[[#This Row],[Raison sociale FINESS]]</f>
        <v>940007578 SPASAD APF</v>
      </c>
      <c r="F1253" t="s">
        <v>1675</v>
      </c>
      <c r="G1253" s="21" t="s">
        <v>182</v>
      </c>
      <c r="H1253" s="21" t="s">
        <v>1500</v>
      </c>
      <c r="I1253" s="21"/>
      <c r="J1253" s="21">
        <v>35</v>
      </c>
      <c r="K1253" s="21"/>
      <c r="L1253" s="21"/>
      <c r="M1253" s="21"/>
      <c r="O1253" t="s">
        <v>1268</v>
      </c>
      <c r="P1253">
        <v>94340</v>
      </c>
      <c r="Q1253">
        <v>94042</v>
      </c>
    </row>
    <row r="1254" spans="1:17">
      <c r="A1254" s="21">
        <v>940007578</v>
      </c>
      <c r="B1254" s="21">
        <v>750719239</v>
      </c>
      <c r="C1254" s="21">
        <v>94</v>
      </c>
      <c r="D1254" s="21" t="s">
        <v>1674</v>
      </c>
      <c r="E1254" s="21" t="str">
        <f>Tableau13[[#This Row],[FINESS géo]]&amp;" "&amp;Tableau13[[#This Row],[Raison sociale FINESS]]</f>
        <v>940007578 SPASAD APF</v>
      </c>
      <c r="F1254" t="s">
        <v>1675</v>
      </c>
      <c r="G1254" s="21" t="s">
        <v>182</v>
      </c>
      <c r="H1254" s="21" t="s">
        <v>1500</v>
      </c>
      <c r="I1254" s="21"/>
      <c r="J1254" s="21">
        <v>35</v>
      </c>
      <c r="K1254" s="21"/>
      <c r="L1254" s="21"/>
      <c r="M1254" s="21"/>
      <c r="O1254" t="s">
        <v>1269</v>
      </c>
      <c r="P1254">
        <v>94270</v>
      </c>
      <c r="Q1254">
        <v>94043</v>
      </c>
    </row>
    <row r="1255" spans="1:17">
      <c r="A1255" s="21">
        <v>940007578</v>
      </c>
      <c r="B1255" s="21">
        <v>750719239</v>
      </c>
      <c r="C1255" s="21">
        <v>94</v>
      </c>
      <c r="D1255" s="21" t="s">
        <v>1674</v>
      </c>
      <c r="E1255" s="21" t="str">
        <f>Tableau13[[#This Row],[FINESS géo]]&amp;" "&amp;Tableau13[[#This Row],[Raison sociale FINESS]]</f>
        <v>940007578 SPASAD APF</v>
      </c>
      <c r="F1255" t="s">
        <v>1675</v>
      </c>
      <c r="G1255" s="21" t="s">
        <v>182</v>
      </c>
      <c r="H1255" s="21" t="s">
        <v>1500</v>
      </c>
      <c r="I1255" s="21"/>
      <c r="J1255" s="21">
        <v>35</v>
      </c>
      <c r="K1255" s="21"/>
      <c r="L1255" s="21"/>
      <c r="M1255" s="21"/>
      <c r="O1255" t="s">
        <v>1270</v>
      </c>
      <c r="P1255">
        <v>94450</v>
      </c>
      <c r="Q1255">
        <v>94044</v>
      </c>
    </row>
    <row r="1256" spans="1:17">
      <c r="A1256" s="21">
        <v>940007578</v>
      </c>
      <c r="B1256" s="21">
        <v>750719239</v>
      </c>
      <c r="C1256" s="21">
        <v>94</v>
      </c>
      <c r="D1256" s="21" t="s">
        <v>1674</v>
      </c>
      <c r="E1256" s="21" t="str">
        <f>Tableau13[[#This Row],[FINESS géo]]&amp;" "&amp;Tableau13[[#This Row],[Raison sociale FINESS]]</f>
        <v>940007578 SPASAD APF</v>
      </c>
      <c r="F1256" t="s">
        <v>1675</v>
      </c>
      <c r="G1256" s="21" t="s">
        <v>182</v>
      </c>
      <c r="H1256" s="21" t="s">
        <v>1500</v>
      </c>
      <c r="I1256" s="21"/>
      <c r="J1256" s="21">
        <v>35</v>
      </c>
      <c r="K1256" s="21"/>
      <c r="L1256" s="21"/>
      <c r="M1256" s="21"/>
      <c r="O1256" t="s">
        <v>1271</v>
      </c>
      <c r="P1256">
        <v>94700</v>
      </c>
      <c r="Q1256">
        <v>94046</v>
      </c>
    </row>
    <row r="1257" spans="1:17">
      <c r="A1257" s="21">
        <v>940007578</v>
      </c>
      <c r="B1257" s="21">
        <v>750719239</v>
      </c>
      <c r="C1257" s="21">
        <v>94</v>
      </c>
      <c r="D1257" s="21" t="s">
        <v>1674</v>
      </c>
      <c r="E1257" s="21" t="str">
        <f>Tableau13[[#This Row],[FINESS géo]]&amp;" "&amp;Tableau13[[#This Row],[Raison sociale FINESS]]</f>
        <v>940007578 SPASAD APF</v>
      </c>
      <c r="F1257" t="s">
        <v>1675</v>
      </c>
      <c r="G1257" s="21" t="s">
        <v>182</v>
      </c>
      <c r="H1257" s="21" t="s">
        <v>1500</v>
      </c>
      <c r="I1257" s="21"/>
      <c r="J1257" s="21">
        <v>35</v>
      </c>
      <c r="K1257" s="21"/>
      <c r="L1257" s="21"/>
      <c r="M1257" s="21"/>
      <c r="O1257" t="s">
        <v>1272</v>
      </c>
      <c r="P1257">
        <v>94520</v>
      </c>
      <c r="Q1257">
        <v>94047</v>
      </c>
    </row>
    <row r="1258" spans="1:17">
      <c r="A1258" s="21">
        <v>940007578</v>
      </c>
      <c r="B1258" s="21">
        <v>750719239</v>
      </c>
      <c r="C1258" s="21">
        <v>94</v>
      </c>
      <c r="D1258" s="21" t="s">
        <v>1674</v>
      </c>
      <c r="E1258" s="21" t="str">
        <f>Tableau13[[#This Row],[FINESS géo]]&amp;" "&amp;Tableau13[[#This Row],[Raison sociale FINESS]]</f>
        <v>940007578 SPASAD APF</v>
      </c>
      <c r="F1258" t="s">
        <v>1675</v>
      </c>
      <c r="G1258" s="21" t="s">
        <v>182</v>
      </c>
      <c r="H1258" s="21" t="s">
        <v>1500</v>
      </c>
      <c r="I1258" s="21"/>
      <c r="J1258" s="21">
        <v>35</v>
      </c>
      <c r="K1258" s="21"/>
      <c r="L1258" s="21"/>
      <c r="M1258" s="21"/>
      <c r="O1258" t="s">
        <v>488</v>
      </c>
      <c r="P1258">
        <v>94440</v>
      </c>
      <c r="Q1258">
        <v>94048</v>
      </c>
    </row>
    <row r="1259" spans="1:17">
      <c r="A1259" s="21">
        <v>940007578</v>
      </c>
      <c r="B1259" s="21">
        <v>750719239</v>
      </c>
      <c r="C1259" s="21">
        <v>94</v>
      </c>
      <c r="D1259" s="21" t="s">
        <v>1674</v>
      </c>
      <c r="E1259" s="21" t="str">
        <f>Tableau13[[#This Row],[FINESS géo]]&amp;" "&amp;Tableau13[[#This Row],[Raison sociale FINESS]]</f>
        <v>940007578 SPASAD APF</v>
      </c>
      <c r="F1259" t="s">
        <v>1675</v>
      </c>
      <c r="G1259" s="21" t="s">
        <v>182</v>
      </c>
      <c r="H1259" s="21" t="s">
        <v>1500</v>
      </c>
      <c r="I1259" s="21"/>
      <c r="J1259" s="21">
        <v>35</v>
      </c>
      <c r="K1259" s="21"/>
      <c r="L1259" s="21"/>
      <c r="M1259" s="21"/>
      <c r="O1259" t="s">
        <v>1273</v>
      </c>
      <c r="P1259">
        <v>94130</v>
      </c>
      <c r="Q1259">
        <v>94052</v>
      </c>
    </row>
    <row r="1260" spans="1:17">
      <c r="A1260" s="21">
        <v>940007578</v>
      </c>
      <c r="B1260" s="21">
        <v>750719239</v>
      </c>
      <c r="C1260" s="21">
        <v>94</v>
      </c>
      <c r="D1260" s="21" t="s">
        <v>1674</v>
      </c>
      <c r="E1260" s="21" t="str">
        <f>Tableau13[[#This Row],[FINESS géo]]&amp;" "&amp;Tableau13[[#This Row],[Raison sociale FINESS]]</f>
        <v>940007578 SPASAD APF</v>
      </c>
      <c r="F1260" t="s">
        <v>1675</v>
      </c>
      <c r="G1260" s="21" t="s">
        <v>182</v>
      </c>
      <c r="H1260" s="21" t="s">
        <v>1500</v>
      </c>
      <c r="I1260" s="21"/>
      <c r="J1260" s="21">
        <v>35</v>
      </c>
      <c r="K1260" s="21"/>
      <c r="L1260" s="21"/>
      <c r="M1260" s="21"/>
      <c r="O1260" t="s">
        <v>1274</v>
      </c>
      <c r="P1260">
        <v>94880</v>
      </c>
      <c r="Q1260">
        <v>94053</v>
      </c>
    </row>
    <row r="1261" spans="1:17">
      <c r="A1261" s="21">
        <v>940007578</v>
      </c>
      <c r="B1261" s="21">
        <v>750719239</v>
      </c>
      <c r="C1261" s="21">
        <v>94</v>
      </c>
      <c r="D1261" s="21" t="s">
        <v>1674</v>
      </c>
      <c r="E1261" s="21" t="str">
        <f>Tableau13[[#This Row],[FINESS géo]]&amp;" "&amp;Tableau13[[#This Row],[Raison sociale FINESS]]</f>
        <v>940007578 SPASAD APF</v>
      </c>
      <c r="F1261" t="s">
        <v>1675</v>
      </c>
      <c r="G1261" s="21" t="s">
        <v>182</v>
      </c>
      <c r="H1261" s="21" t="s">
        <v>1500</v>
      </c>
      <c r="I1261" s="21"/>
      <c r="J1261" s="21">
        <v>35</v>
      </c>
      <c r="K1261" s="21"/>
      <c r="L1261" s="21"/>
      <c r="M1261" s="21"/>
      <c r="O1261" t="s">
        <v>1275</v>
      </c>
      <c r="P1261">
        <v>94310</v>
      </c>
      <c r="Q1261">
        <v>94054</v>
      </c>
    </row>
    <row r="1262" spans="1:17">
      <c r="A1262" s="21">
        <v>940007578</v>
      </c>
      <c r="B1262" s="21">
        <v>750719239</v>
      </c>
      <c r="C1262" s="21">
        <v>94</v>
      </c>
      <c r="D1262" s="21" t="s">
        <v>1674</v>
      </c>
      <c r="E1262" s="21" t="str">
        <f>Tableau13[[#This Row],[FINESS géo]]&amp;" "&amp;Tableau13[[#This Row],[Raison sociale FINESS]]</f>
        <v>940007578 SPASAD APF</v>
      </c>
      <c r="F1262" t="s">
        <v>1675</v>
      </c>
      <c r="G1262" s="21" t="s">
        <v>182</v>
      </c>
      <c r="H1262" s="21" t="s">
        <v>1500</v>
      </c>
      <c r="I1262" s="21"/>
      <c r="J1262" s="21">
        <v>35</v>
      </c>
      <c r="K1262" s="21"/>
      <c r="L1262" s="21"/>
      <c r="M1262" s="21"/>
      <c r="O1262" t="s">
        <v>1276</v>
      </c>
      <c r="P1262">
        <v>94490</v>
      </c>
      <c r="Q1262">
        <v>94055</v>
      </c>
    </row>
    <row r="1263" spans="1:17">
      <c r="A1263" s="21">
        <v>940007578</v>
      </c>
      <c r="B1263" s="21">
        <v>750719239</v>
      </c>
      <c r="C1263" s="21">
        <v>94</v>
      </c>
      <c r="D1263" s="21" t="s">
        <v>1674</v>
      </c>
      <c r="E1263" s="21" t="str">
        <f>Tableau13[[#This Row],[FINESS géo]]&amp;" "&amp;Tableau13[[#This Row],[Raison sociale FINESS]]</f>
        <v>940007578 SPASAD APF</v>
      </c>
      <c r="F1263" t="s">
        <v>1675</v>
      </c>
      <c r="G1263" s="21" t="s">
        <v>182</v>
      </c>
      <c r="H1263" s="21" t="s">
        <v>1500</v>
      </c>
      <c r="I1263" s="21"/>
      <c r="J1263" s="21">
        <v>35</v>
      </c>
      <c r="K1263" s="21"/>
      <c r="L1263" s="21"/>
      <c r="M1263" s="21"/>
      <c r="O1263" t="s">
        <v>1277</v>
      </c>
      <c r="P1263">
        <v>94520</v>
      </c>
      <c r="Q1263">
        <v>94056</v>
      </c>
    </row>
    <row r="1264" spans="1:17">
      <c r="A1264" s="21">
        <v>940007578</v>
      </c>
      <c r="B1264" s="21">
        <v>750719239</v>
      </c>
      <c r="C1264" s="21">
        <v>94</v>
      </c>
      <c r="D1264" s="21" t="s">
        <v>1674</v>
      </c>
      <c r="E1264" s="21" t="str">
        <f>Tableau13[[#This Row],[FINESS géo]]&amp;" "&amp;Tableau13[[#This Row],[Raison sociale FINESS]]</f>
        <v>940007578 SPASAD APF</v>
      </c>
      <c r="F1264" t="s">
        <v>1675</v>
      </c>
      <c r="G1264" s="21" t="s">
        <v>182</v>
      </c>
      <c r="H1264" s="21" t="s">
        <v>1500</v>
      </c>
      <c r="I1264" s="21"/>
      <c r="J1264" s="21">
        <v>35</v>
      </c>
      <c r="K1264" s="21"/>
      <c r="L1264" s="21"/>
      <c r="M1264" s="21"/>
      <c r="O1264" t="s">
        <v>1278</v>
      </c>
      <c r="P1264">
        <v>94170</v>
      </c>
      <c r="Q1264">
        <v>94058</v>
      </c>
    </row>
    <row r="1265" spans="1:17">
      <c r="A1265" s="21">
        <v>940007578</v>
      </c>
      <c r="B1265" s="21">
        <v>750719239</v>
      </c>
      <c r="C1265" s="21">
        <v>94</v>
      </c>
      <c r="D1265" s="21" t="s">
        <v>1674</v>
      </c>
      <c r="E1265" s="21" t="str">
        <f>Tableau13[[#This Row],[FINESS géo]]&amp;" "&amp;Tableau13[[#This Row],[Raison sociale FINESS]]</f>
        <v>940007578 SPASAD APF</v>
      </c>
      <c r="F1265" t="s">
        <v>1675</v>
      </c>
      <c r="G1265" s="21" t="s">
        <v>182</v>
      </c>
      <c r="H1265" s="21" t="s">
        <v>1500</v>
      </c>
      <c r="I1265" s="21"/>
      <c r="J1265" s="21">
        <v>35</v>
      </c>
      <c r="K1265" s="21"/>
      <c r="L1265" s="21"/>
      <c r="M1265" s="21"/>
      <c r="O1265" t="s">
        <v>1279</v>
      </c>
      <c r="P1265">
        <v>94420</v>
      </c>
      <c r="Q1265">
        <v>94059</v>
      </c>
    </row>
    <row r="1266" spans="1:17">
      <c r="A1266" s="21">
        <v>940007578</v>
      </c>
      <c r="B1266" s="21">
        <v>750719239</v>
      </c>
      <c r="C1266" s="21">
        <v>94</v>
      </c>
      <c r="D1266" s="21" t="s">
        <v>1674</v>
      </c>
      <c r="E1266" s="21" t="str">
        <f>Tableau13[[#This Row],[FINESS géo]]&amp;" "&amp;Tableau13[[#This Row],[Raison sociale FINESS]]</f>
        <v>940007578 SPASAD APF</v>
      </c>
      <c r="F1266" t="s">
        <v>1675</v>
      </c>
      <c r="G1266" s="21" t="s">
        <v>182</v>
      </c>
      <c r="H1266" s="21" t="s">
        <v>1500</v>
      </c>
      <c r="I1266" s="21"/>
      <c r="J1266" s="21">
        <v>35</v>
      </c>
      <c r="K1266" s="21"/>
      <c r="L1266" s="21"/>
      <c r="M1266" s="21"/>
      <c r="O1266" t="s">
        <v>1280</v>
      </c>
      <c r="P1266">
        <v>94510</v>
      </c>
      <c r="Q1266">
        <v>94060</v>
      </c>
    </row>
    <row r="1267" spans="1:17">
      <c r="A1267" s="21">
        <v>940007578</v>
      </c>
      <c r="B1267" s="21">
        <v>750719239</v>
      </c>
      <c r="C1267" s="21">
        <v>94</v>
      </c>
      <c r="D1267" s="21" t="s">
        <v>1674</v>
      </c>
      <c r="E1267" s="21" t="str">
        <f>Tableau13[[#This Row],[FINESS géo]]&amp;" "&amp;Tableau13[[#This Row],[Raison sociale FINESS]]</f>
        <v>940007578 SPASAD APF</v>
      </c>
      <c r="F1267" t="s">
        <v>1675</v>
      </c>
      <c r="G1267" s="21" t="s">
        <v>182</v>
      </c>
      <c r="H1267" s="21" t="s">
        <v>1500</v>
      </c>
      <c r="I1267" s="21"/>
      <c r="J1267" s="21">
        <v>35</v>
      </c>
      <c r="K1267" s="21"/>
      <c r="L1267" s="21"/>
      <c r="M1267" s="21"/>
      <c r="O1267" t="s">
        <v>1281</v>
      </c>
      <c r="P1267">
        <v>94150</v>
      </c>
      <c r="Q1267">
        <v>94065</v>
      </c>
    </row>
    <row r="1268" spans="1:17">
      <c r="A1268" s="21">
        <v>940007578</v>
      </c>
      <c r="B1268" s="21">
        <v>750719239</v>
      </c>
      <c r="C1268" s="21">
        <v>94</v>
      </c>
      <c r="D1268" s="21" t="s">
        <v>1674</v>
      </c>
      <c r="E1268" s="21" t="str">
        <f>Tableau13[[#This Row],[FINESS géo]]&amp;" "&amp;Tableau13[[#This Row],[Raison sociale FINESS]]</f>
        <v>940007578 SPASAD APF</v>
      </c>
      <c r="F1268" t="s">
        <v>1675</v>
      </c>
      <c r="G1268" s="21" t="s">
        <v>182</v>
      </c>
      <c r="H1268" s="21" t="s">
        <v>1500</v>
      </c>
      <c r="I1268" s="21"/>
      <c r="J1268" s="21">
        <v>35</v>
      </c>
      <c r="K1268" s="21"/>
      <c r="L1268" s="21"/>
      <c r="M1268" s="21"/>
      <c r="O1268" t="s">
        <v>1282</v>
      </c>
      <c r="P1268">
        <v>94160</v>
      </c>
      <c r="Q1268">
        <v>94067</v>
      </c>
    </row>
    <row r="1269" spans="1:17">
      <c r="A1269" s="21">
        <v>940007578</v>
      </c>
      <c r="B1269" s="21">
        <v>750719239</v>
      </c>
      <c r="C1269" s="21">
        <v>94</v>
      </c>
      <c r="D1269" s="21" t="s">
        <v>1674</v>
      </c>
      <c r="E1269" s="21" t="str">
        <f>Tableau13[[#This Row],[FINESS géo]]&amp;" "&amp;Tableau13[[#This Row],[Raison sociale FINESS]]</f>
        <v>940007578 SPASAD APF</v>
      </c>
      <c r="F1269" s="21" t="s">
        <v>1675</v>
      </c>
      <c r="G1269" s="21" t="s">
        <v>182</v>
      </c>
      <c r="H1269" s="21" t="s">
        <v>1500</v>
      </c>
      <c r="I1269" s="21"/>
      <c r="J1269" s="21">
        <v>35</v>
      </c>
      <c r="K1269" s="21"/>
      <c r="L1269" s="21"/>
      <c r="M1269" s="21"/>
      <c r="O1269" t="s">
        <v>1283</v>
      </c>
      <c r="P1269">
        <v>94100</v>
      </c>
      <c r="Q1269">
        <v>94068</v>
      </c>
    </row>
    <row r="1270" spans="1:17">
      <c r="A1270" s="21">
        <v>940007578</v>
      </c>
      <c r="B1270" s="21">
        <v>750719239</v>
      </c>
      <c r="C1270" s="21">
        <v>94</v>
      </c>
      <c r="D1270" s="21" t="s">
        <v>1674</v>
      </c>
      <c r="E1270" s="21" t="str">
        <f>Tableau13[[#This Row],[FINESS géo]]&amp;" "&amp;Tableau13[[#This Row],[Raison sociale FINESS]]</f>
        <v>940007578 SPASAD APF</v>
      </c>
      <c r="F1270" s="21" t="s">
        <v>1675</v>
      </c>
      <c r="G1270" s="21" t="s">
        <v>182</v>
      </c>
      <c r="H1270" s="21" t="s">
        <v>1500</v>
      </c>
      <c r="I1270" s="21"/>
      <c r="J1270" s="21">
        <v>35</v>
      </c>
      <c r="K1270" s="21"/>
      <c r="L1270" s="21"/>
      <c r="M1270" s="21"/>
      <c r="O1270" t="s">
        <v>1284</v>
      </c>
      <c r="P1270">
        <v>94410</v>
      </c>
      <c r="Q1270">
        <v>94069</v>
      </c>
    </row>
    <row r="1271" spans="1:17">
      <c r="A1271" s="21">
        <v>940007578</v>
      </c>
      <c r="B1271" s="21">
        <v>750719239</v>
      </c>
      <c r="C1271" s="21">
        <v>94</v>
      </c>
      <c r="D1271" s="21" t="s">
        <v>1674</v>
      </c>
      <c r="E1271" s="21" t="str">
        <f>Tableau13[[#This Row],[FINESS géo]]&amp;" "&amp;Tableau13[[#This Row],[Raison sociale FINESS]]</f>
        <v>940007578 SPASAD APF</v>
      </c>
      <c r="F1271" s="21" t="s">
        <v>1675</v>
      </c>
      <c r="G1271" s="21" t="s">
        <v>182</v>
      </c>
      <c r="H1271" s="21" t="s">
        <v>1500</v>
      </c>
      <c r="I1271" s="21"/>
      <c r="J1271" s="21">
        <v>35</v>
      </c>
      <c r="K1271" s="21"/>
      <c r="L1271" s="21"/>
      <c r="M1271" s="21"/>
      <c r="O1271" t="s">
        <v>1285</v>
      </c>
      <c r="P1271">
        <v>94440</v>
      </c>
      <c r="Q1271">
        <v>94070</v>
      </c>
    </row>
    <row r="1272" spans="1:17">
      <c r="A1272" s="21">
        <v>940007578</v>
      </c>
      <c r="B1272" s="21">
        <v>750719239</v>
      </c>
      <c r="C1272" s="21">
        <v>94</v>
      </c>
      <c r="D1272" s="21" t="s">
        <v>1674</v>
      </c>
      <c r="E1272" s="21" t="str">
        <f>Tableau13[[#This Row],[FINESS géo]]&amp;" "&amp;Tableau13[[#This Row],[Raison sociale FINESS]]</f>
        <v>940007578 SPASAD APF</v>
      </c>
      <c r="F1272" s="21" t="s">
        <v>1675</v>
      </c>
      <c r="G1272" s="21" t="s">
        <v>182</v>
      </c>
      <c r="H1272" s="21" t="s">
        <v>1500</v>
      </c>
      <c r="I1272" s="21"/>
      <c r="J1272" s="21">
        <v>35</v>
      </c>
      <c r="K1272" s="21"/>
      <c r="L1272" s="21"/>
      <c r="M1272" s="21"/>
      <c r="O1272" t="s">
        <v>1286</v>
      </c>
      <c r="P1272">
        <v>94370</v>
      </c>
      <c r="Q1272">
        <v>94071</v>
      </c>
    </row>
    <row r="1273" spans="1:17">
      <c r="A1273" s="21">
        <v>940007578</v>
      </c>
      <c r="B1273" s="21">
        <v>750719239</v>
      </c>
      <c r="C1273" s="21">
        <v>94</v>
      </c>
      <c r="D1273" s="21" t="s">
        <v>1674</v>
      </c>
      <c r="E1273" s="21" t="str">
        <f>Tableau13[[#This Row],[FINESS géo]]&amp;" "&amp;Tableau13[[#This Row],[Raison sociale FINESS]]</f>
        <v>940007578 SPASAD APF</v>
      </c>
      <c r="F1273" s="21" t="s">
        <v>1675</v>
      </c>
      <c r="G1273" s="21" t="s">
        <v>182</v>
      </c>
      <c r="H1273" s="21" t="s">
        <v>1500</v>
      </c>
      <c r="I1273" s="21"/>
      <c r="J1273" s="21">
        <v>35</v>
      </c>
      <c r="K1273" s="21"/>
      <c r="L1273" s="21"/>
      <c r="M1273" s="21"/>
      <c r="O1273" t="s">
        <v>1287</v>
      </c>
      <c r="P1273">
        <v>94320</v>
      </c>
      <c r="Q1273">
        <v>94073</v>
      </c>
    </row>
    <row r="1274" spans="1:17">
      <c r="A1274" s="21">
        <v>940007578</v>
      </c>
      <c r="B1274" s="21">
        <v>750719239</v>
      </c>
      <c r="C1274" s="21">
        <v>94</v>
      </c>
      <c r="D1274" s="21" t="s">
        <v>1674</v>
      </c>
      <c r="E1274" s="21" t="str">
        <f>Tableau13[[#This Row],[FINESS géo]]&amp;" "&amp;Tableau13[[#This Row],[Raison sociale FINESS]]</f>
        <v>940007578 SPASAD APF</v>
      </c>
      <c r="F1274" s="21" t="s">
        <v>1675</v>
      </c>
      <c r="G1274" s="21" t="s">
        <v>182</v>
      </c>
      <c r="H1274" s="21" t="s">
        <v>1500</v>
      </c>
      <c r="I1274" s="21"/>
      <c r="J1274" s="21">
        <v>35</v>
      </c>
      <c r="K1274" s="21"/>
      <c r="L1274" s="21"/>
      <c r="M1274" s="21"/>
      <c r="O1274" t="s">
        <v>1288</v>
      </c>
      <c r="P1274">
        <v>94460</v>
      </c>
      <c r="Q1274">
        <v>94074</v>
      </c>
    </row>
    <row r="1275" spans="1:17">
      <c r="A1275" s="21">
        <v>940007578</v>
      </c>
      <c r="B1275" s="21">
        <v>750719239</v>
      </c>
      <c r="C1275" s="21">
        <v>94</v>
      </c>
      <c r="D1275" s="21" t="s">
        <v>1674</v>
      </c>
      <c r="E1275" s="21" t="str">
        <f>Tableau13[[#This Row],[FINESS géo]]&amp;" "&amp;Tableau13[[#This Row],[Raison sociale FINESS]]</f>
        <v>940007578 SPASAD APF</v>
      </c>
      <c r="F1275" s="21" t="s">
        <v>1675</v>
      </c>
      <c r="G1275" s="21" t="s">
        <v>182</v>
      </c>
      <c r="H1275" s="21" t="s">
        <v>1500</v>
      </c>
      <c r="I1275" s="21"/>
      <c r="J1275" s="21">
        <v>35</v>
      </c>
      <c r="K1275" s="21"/>
      <c r="L1275" s="21"/>
      <c r="M1275" s="21"/>
      <c r="O1275" t="s">
        <v>1289</v>
      </c>
      <c r="P1275">
        <v>94440</v>
      </c>
      <c r="Q1275">
        <v>94075</v>
      </c>
    </row>
    <row r="1276" spans="1:17">
      <c r="A1276" s="21">
        <v>940007578</v>
      </c>
      <c r="B1276" s="21">
        <v>750719239</v>
      </c>
      <c r="C1276" s="21">
        <v>94</v>
      </c>
      <c r="D1276" s="21" t="s">
        <v>1674</v>
      </c>
      <c r="E1276" s="21" t="str">
        <f>Tableau13[[#This Row],[FINESS géo]]&amp;" "&amp;Tableau13[[#This Row],[Raison sociale FINESS]]</f>
        <v>940007578 SPASAD APF</v>
      </c>
      <c r="F1276" s="21" t="s">
        <v>1675</v>
      </c>
      <c r="G1276" s="21" t="s">
        <v>182</v>
      </c>
      <c r="H1276" s="21" t="s">
        <v>1500</v>
      </c>
      <c r="I1276" s="21"/>
      <c r="J1276" s="21">
        <v>35</v>
      </c>
      <c r="K1276" s="21"/>
      <c r="L1276" s="21"/>
      <c r="M1276" s="21"/>
      <c r="O1276" t="s">
        <v>1290</v>
      </c>
      <c r="P1276">
        <v>94800</v>
      </c>
      <c r="Q1276">
        <v>94076</v>
      </c>
    </row>
    <row r="1277" spans="1:17">
      <c r="A1277" s="21">
        <v>940007578</v>
      </c>
      <c r="B1277" s="21">
        <v>750719239</v>
      </c>
      <c r="C1277" s="21">
        <v>94</v>
      </c>
      <c r="D1277" s="21" t="s">
        <v>1674</v>
      </c>
      <c r="E1277" s="21" t="str">
        <f>Tableau13[[#This Row],[FINESS géo]]&amp;" "&amp;Tableau13[[#This Row],[Raison sociale FINESS]]</f>
        <v>940007578 SPASAD APF</v>
      </c>
      <c r="F1277" s="21" t="s">
        <v>1675</v>
      </c>
      <c r="G1277" s="21" t="s">
        <v>182</v>
      </c>
      <c r="H1277" s="21" t="s">
        <v>1500</v>
      </c>
      <c r="I1277" s="21"/>
      <c r="J1277" s="21">
        <v>35</v>
      </c>
      <c r="K1277" s="21"/>
      <c r="L1277" s="21"/>
      <c r="M1277" s="21"/>
      <c r="O1277" t="s">
        <v>1291</v>
      </c>
      <c r="P1277">
        <v>94290</v>
      </c>
      <c r="Q1277">
        <v>94077</v>
      </c>
    </row>
    <row r="1278" spans="1:17">
      <c r="A1278" s="21">
        <v>940007578</v>
      </c>
      <c r="B1278" s="21">
        <v>750719239</v>
      </c>
      <c r="C1278" s="21">
        <v>94</v>
      </c>
      <c r="D1278" s="21" t="s">
        <v>1674</v>
      </c>
      <c r="E1278" s="21" t="str">
        <f>Tableau13[[#This Row],[FINESS géo]]&amp;" "&amp;Tableau13[[#This Row],[Raison sociale FINESS]]</f>
        <v>940007578 SPASAD APF</v>
      </c>
      <c r="F1278" s="21" t="s">
        <v>1675</v>
      </c>
      <c r="G1278" s="21" t="s">
        <v>182</v>
      </c>
      <c r="H1278" s="21" t="s">
        <v>1500</v>
      </c>
      <c r="I1278" s="21"/>
      <c r="J1278" s="21">
        <v>35</v>
      </c>
      <c r="K1278" s="21"/>
      <c r="L1278" s="21"/>
      <c r="M1278" s="21"/>
      <c r="O1278" t="s">
        <v>1292</v>
      </c>
      <c r="P1278">
        <v>94190</v>
      </c>
      <c r="Q1278">
        <v>94078</v>
      </c>
    </row>
    <row r="1279" spans="1:17">
      <c r="A1279" s="21">
        <v>940007578</v>
      </c>
      <c r="B1279" s="21">
        <v>750719239</v>
      </c>
      <c r="C1279" s="21">
        <v>94</v>
      </c>
      <c r="D1279" s="21" t="s">
        <v>1674</v>
      </c>
      <c r="E1279" s="21" t="str">
        <f>Tableau13[[#This Row],[FINESS géo]]&amp;" "&amp;Tableau13[[#This Row],[Raison sociale FINESS]]</f>
        <v>940007578 SPASAD APF</v>
      </c>
      <c r="F1279" s="21" t="s">
        <v>1675</v>
      </c>
      <c r="G1279" s="21" t="s">
        <v>182</v>
      </c>
      <c r="H1279" s="21" t="s">
        <v>1500</v>
      </c>
      <c r="I1279" s="21"/>
      <c r="J1279" s="21">
        <v>35</v>
      </c>
      <c r="K1279" s="21"/>
      <c r="L1279" s="21"/>
      <c r="M1279" s="21"/>
      <c r="O1279" t="s">
        <v>1293</v>
      </c>
      <c r="P1279">
        <v>94350</v>
      </c>
      <c r="Q1279">
        <v>94079</v>
      </c>
    </row>
    <row r="1280" spans="1:17">
      <c r="A1280" s="21">
        <v>940007578</v>
      </c>
      <c r="B1280" s="21">
        <v>750719239</v>
      </c>
      <c r="C1280" s="21">
        <v>94</v>
      </c>
      <c r="D1280" s="21" t="s">
        <v>1674</v>
      </c>
      <c r="E1280" s="21" t="str">
        <f>Tableau13[[#This Row],[FINESS géo]]&amp;" "&amp;Tableau13[[#This Row],[Raison sociale FINESS]]</f>
        <v>940007578 SPASAD APF</v>
      </c>
      <c r="F1280" s="21" t="s">
        <v>1675</v>
      </c>
      <c r="G1280" s="21" t="s">
        <v>182</v>
      </c>
      <c r="H1280" s="21" t="s">
        <v>1500</v>
      </c>
      <c r="I1280" s="21"/>
      <c r="J1280" s="21">
        <v>35</v>
      </c>
      <c r="K1280" s="21"/>
      <c r="L1280" s="21"/>
      <c r="M1280" s="21"/>
      <c r="O1280" t="s">
        <v>1294</v>
      </c>
      <c r="P1280">
        <v>94300</v>
      </c>
      <c r="Q1280">
        <v>94080</v>
      </c>
    </row>
    <row r="1281" spans="1:17">
      <c r="A1281" s="21">
        <v>940007578</v>
      </c>
      <c r="B1281" s="21">
        <v>750719239</v>
      </c>
      <c r="C1281" s="21">
        <v>94</v>
      </c>
      <c r="D1281" s="21" t="s">
        <v>1674</v>
      </c>
      <c r="E1281" s="21" t="str">
        <f>Tableau13[[#This Row],[FINESS géo]]&amp;" "&amp;Tableau13[[#This Row],[Raison sociale FINESS]]</f>
        <v>940007578 SPASAD APF</v>
      </c>
      <c r="F1281" s="21" t="s">
        <v>1675</v>
      </c>
      <c r="G1281" s="21" t="s">
        <v>182</v>
      </c>
      <c r="H1281" s="21" t="s">
        <v>1500</v>
      </c>
      <c r="I1281" s="21"/>
      <c r="J1281" s="21">
        <v>35</v>
      </c>
      <c r="K1281" s="21"/>
      <c r="L1281" s="21"/>
      <c r="M1281" s="21"/>
      <c r="O1281" t="s">
        <v>1295</v>
      </c>
      <c r="P1281">
        <v>94400</v>
      </c>
      <c r="Q1281">
        <v>94081</v>
      </c>
    </row>
    <row r="1282" spans="1:17">
      <c r="A1282" s="21">
        <v>940025620</v>
      </c>
      <c r="B1282" s="21">
        <v>940025612</v>
      </c>
      <c r="C1282" s="21">
        <v>94</v>
      </c>
      <c r="D1282" s="21" t="s">
        <v>1676</v>
      </c>
      <c r="E1282" s="21" t="str">
        <f>Tableau13[[#This Row],[FINESS géo]]&amp;" "&amp;Tableau13[[#This Row],[Raison sociale FINESS]]</f>
        <v>940025620 SPASAD SIMON DE CYRENE RUNGIS</v>
      </c>
      <c r="F1282" s="21" t="s">
        <v>1675</v>
      </c>
      <c r="G1282" s="21" t="s">
        <v>182</v>
      </c>
      <c r="H1282" s="21" t="s">
        <v>1500</v>
      </c>
      <c r="I1282" s="21"/>
      <c r="J1282" s="21">
        <v>33</v>
      </c>
      <c r="K1282" s="21"/>
      <c r="L1282" s="21"/>
      <c r="M1282" s="21"/>
      <c r="O1282" t="s">
        <v>1281</v>
      </c>
      <c r="P1282">
        <v>94150</v>
      </c>
      <c r="Q1282">
        <v>94065</v>
      </c>
    </row>
    <row r="1283" spans="1:17">
      <c r="A1283" s="21">
        <v>950801860</v>
      </c>
      <c r="B1283" s="21">
        <v>950803700</v>
      </c>
      <c r="C1283" s="21">
        <v>95</v>
      </c>
      <c r="D1283" s="21" t="s">
        <v>1677</v>
      </c>
      <c r="E1283" s="21" t="str">
        <f>Tableau13[[#This Row],[FINESS géo]]&amp;" "&amp;Tableau13[[#This Row],[Raison sociale FINESS]]</f>
        <v>950801860 SSIAD RELAISANTE</v>
      </c>
      <c r="F1283" s="21" t="s">
        <v>1499</v>
      </c>
      <c r="G1283" s="21" t="s">
        <v>182</v>
      </c>
      <c r="H1283" s="21" t="s">
        <v>1500</v>
      </c>
      <c r="I1283" s="21">
        <v>100</v>
      </c>
      <c r="J1283" s="21">
        <v>3</v>
      </c>
      <c r="K1283" s="21">
        <v>0</v>
      </c>
      <c r="L1283" s="21" t="s">
        <v>1301</v>
      </c>
      <c r="M1283" s="21">
        <v>95100</v>
      </c>
      <c r="N1283">
        <v>95018</v>
      </c>
      <c r="O1283" t="s">
        <v>1301</v>
      </c>
      <c r="P1283">
        <v>95100</v>
      </c>
      <c r="Q1283">
        <v>95018</v>
      </c>
    </row>
    <row r="1284" spans="1:17">
      <c r="A1284" s="21">
        <v>950808287</v>
      </c>
      <c r="B1284" s="21">
        <v>950150037</v>
      </c>
      <c r="C1284" s="21">
        <v>95</v>
      </c>
      <c r="D1284" s="21" t="s">
        <v>1678</v>
      </c>
      <c r="E1284" s="21" t="str">
        <f>Tableau13[[#This Row],[FINESS géo]]&amp;" "&amp;Tableau13[[#This Row],[Raison sociale FINESS]]</f>
        <v>950808287 SSIAD CHANTEPIE MANCIER</v>
      </c>
      <c r="F1284" s="21" t="s">
        <v>1499</v>
      </c>
      <c r="G1284" s="21" t="s">
        <v>182</v>
      </c>
      <c r="H1284" s="21" t="s">
        <v>1500</v>
      </c>
      <c r="I1284" s="21">
        <v>55</v>
      </c>
      <c r="J1284" s="21">
        <v>5</v>
      </c>
      <c r="K1284" s="21">
        <v>0</v>
      </c>
      <c r="L1284" s="21" t="s">
        <v>1316</v>
      </c>
      <c r="M1284" s="21">
        <v>95340</v>
      </c>
      <c r="N1284">
        <v>95058</v>
      </c>
      <c r="O1284" t="s">
        <v>1316</v>
      </c>
      <c r="P1284">
        <v>95340</v>
      </c>
      <c r="Q1284">
        <v>95058</v>
      </c>
    </row>
    <row r="1285" spans="1:17">
      <c r="A1285" s="21">
        <v>950808287</v>
      </c>
      <c r="B1285" s="21">
        <v>950150037</v>
      </c>
      <c r="C1285" s="21">
        <v>95</v>
      </c>
      <c r="D1285" s="21" t="s">
        <v>1678</v>
      </c>
      <c r="E1285" s="21" t="str">
        <f>Tableau13[[#This Row],[FINESS géo]]&amp;" "&amp;Tableau13[[#This Row],[Raison sociale FINESS]]</f>
        <v>950808287 SSIAD CHANTEPIE MANCIER</v>
      </c>
      <c r="F1285" s="21" t="s">
        <v>1499</v>
      </c>
      <c r="G1285" s="21" t="s">
        <v>182</v>
      </c>
      <c r="H1285" s="21" t="s">
        <v>1500</v>
      </c>
      <c r="I1285" s="21">
        <v>55</v>
      </c>
      <c r="J1285" s="21">
        <v>5</v>
      </c>
      <c r="K1285" s="21">
        <v>0</v>
      </c>
      <c r="L1285" s="21" t="s">
        <v>1328</v>
      </c>
      <c r="M1285" s="21">
        <v>95820</v>
      </c>
      <c r="N1285">
        <v>95116</v>
      </c>
      <c r="O1285" t="s">
        <v>1328</v>
      </c>
      <c r="P1285">
        <v>95820</v>
      </c>
      <c r="Q1285">
        <v>95116</v>
      </c>
    </row>
    <row r="1286" spans="1:17">
      <c r="A1286" s="21">
        <v>950808287</v>
      </c>
      <c r="B1286" s="21">
        <v>950150037</v>
      </c>
      <c r="C1286" s="21">
        <v>95</v>
      </c>
      <c r="D1286" s="21" t="s">
        <v>1678</v>
      </c>
      <c r="E1286" s="21" t="str">
        <f>Tableau13[[#This Row],[FINESS géo]]&amp;" "&amp;Tableau13[[#This Row],[Raison sociale FINESS]]</f>
        <v>950808287 SSIAD CHANTEPIE MANCIER</v>
      </c>
      <c r="F1286" s="21" t="s">
        <v>1499</v>
      </c>
      <c r="G1286" s="21" t="s">
        <v>182</v>
      </c>
      <c r="H1286" s="21" t="s">
        <v>1500</v>
      </c>
      <c r="I1286" s="21">
        <v>55</v>
      </c>
      <c r="J1286" s="21">
        <v>5</v>
      </c>
      <c r="K1286" s="21">
        <v>0</v>
      </c>
      <c r="L1286" s="21" t="s">
        <v>1427</v>
      </c>
      <c r="M1286" s="21">
        <v>95340</v>
      </c>
      <c r="N1286">
        <v>95487</v>
      </c>
      <c r="O1286" t="s">
        <v>1427</v>
      </c>
      <c r="P1286">
        <v>95340</v>
      </c>
      <c r="Q1286">
        <v>95487</v>
      </c>
    </row>
    <row r="1287" spans="1:17">
      <c r="A1287" s="21">
        <v>950808287</v>
      </c>
      <c r="B1287" s="21">
        <v>950150037</v>
      </c>
      <c r="C1287" s="21">
        <v>95</v>
      </c>
      <c r="D1287" s="21" t="s">
        <v>1678</v>
      </c>
      <c r="E1287" s="21" t="str">
        <f>Tableau13[[#This Row],[FINESS géo]]&amp;" "&amp;Tableau13[[#This Row],[Raison sociale FINESS]]</f>
        <v>950808287 SSIAD CHANTEPIE MANCIER</v>
      </c>
      <c r="F1287" s="21" t="s">
        <v>1499</v>
      </c>
      <c r="G1287" s="21" t="s">
        <v>182</v>
      </c>
      <c r="H1287" s="21" t="s">
        <v>1500</v>
      </c>
      <c r="I1287" s="21">
        <v>55</v>
      </c>
      <c r="J1287" s="21">
        <v>5</v>
      </c>
      <c r="K1287" s="21">
        <v>0</v>
      </c>
      <c r="L1287" s="21" t="s">
        <v>1332</v>
      </c>
      <c r="M1287" s="21">
        <v>95660</v>
      </c>
      <c r="N1287">
        <v>95134</v>
      </c>
      <c r="O1287" t="s">
        <v>1332</v>
      </c>
      <c r="P1287">
        <v>95660</v>
      </c>
      <c r="Q1287">
        <v>95134</v>
      </c>
    </row>
    <row r="1288" spans="1:17">
      <c r="A1288" s="21">
        <v>950808287</v>
      </c>
      <c r="B1288" s="21">
        <v>950150037</v>
      </c>
      <c r="C1288" s="21">
        <v>95</v>
      </c>
      <c r="D1288" s="21" t="s">
        <v>1678</v>
      </c>
      <c r="E1288" s="21" t="str">
        <f>Tableau13[[#This Row],[FINESS géo]]&amp;" "&amp;Tableau13[[#This Row],[Raison sociale FINESS]]</f>
        <v>950808287 SSIAD CHANTEPIE MANCIER</v>
      </c>
      <c r="F1288" s="21" t="s">
        <v>1499</v>
      </c>
      <c r="G1288" s="21" t="s">
        <v>182</v>
      </c>
      <c r="H1288" s="21" t="s">
        <v>1500</v>
      </c>
      <c r="I1288" s="21">
        <v>55</v>
      </c>
      <c r="J1288" s="21">
        <v>5</v>
      </c>
      <c r="K1288" s="21">
        <v>0</v>
      </c>
      <c r="L1288" s="21" t="s">
        <v>1414</v>
      </c>
      <c r="M1288" s="21">
        <v>95260</v>
      </c>
      <c r="N1288">
        <v>95436</v>
      </c>
      <c r="O1288" t="s">
        <v>1414</v>
      </c>
      <c r="P1288">
        <v>95260</v>
      </c>
      <c r="Q1288">
        <v>95436</v>
      </c>
    </row>
    <row r="1289" spans="1:17">
      <c r="A1289" s="21">
        <v>950808287</v>
      </c>
      <c r="B1289" s="21">
        <v>950150037</v>
      </c>
      <c r="C1289" s="21">
        <v>95</v>
      </c>
      <c r="D1289" s="21" t="s">
        <v>1678</v>
      </c>
      <c r="E1289" s="21" t="str">
        <f>Tableau13[[#This Row],[FINESS géo]]&amp;" "&amp;Tableau13[[#This Row],[Raison sociale FINESS]]</f>
        <v>950808287 SSIAD CHANTEPIE MANCIER</v>
      </c>
      <c r="F1289" s="21" t="s">
        <v>1499</v>
      </c>
      <c r="G1289" s="21" t="s">
        <v>182</v>
      </c>
      <c r="H1289" s="21" t="s">
        <v>1500</v>
      </c>
      <c r="I1289" s="21">
        <v>55</v>
      </c>
      <c r="J1289" s="21">
        <v>5</v>
      </c>
      <c r="K1289" s="21">
        <v>0</v>
      </c>
      <c r="L1289" s="21" t="s">
        <v>1420</v>
      </c>
      <c r="M1289" s="21">
        <v>95590</v>
      </c>
      <c r="N1289">
        <v>95452</v>
      </c>
      <c r="O1289" t="s">
        <v>1420</v>
      </c>
      <c r="P1289">
        <v>95590</v>
      </c>
      <c r="Q1289">
        <v>95452</v>
      </c>
    </row>
    <row r="1290" spans="1:17">
      <c r="A1290" s="21">
        <v>950808287</v>
      </c>
      <c r="B1290" s="21">
        <v>950150037</v>
      </c>
      <c r="C1290" s="21">
        <v>95</v>
      </c>
      <c r="D1290" s="21" t="s">
        <v>1678</v>
      </c>
      <c r="E1290" s="21" t="str">
        <f>Tableau13[[#This Row],[FINESS géo]]&amp;" "&amp;Tableau13[[#This Row],[Raison sociale FINESS]]</f>
        <v>950808287 SSIAD CHANTEPIE MANCIER</v>
      </c>
      <c r="F1290" s="21" t="s">
        <v>1499</v>
      </c>
      <c r="G1290" s="21" t="s">
        <v>182</v>
      </c>
      <c r="H1290" s="21" t="s">
        <v>1500</v>
      </c>
      <c r="I1290" s="21">
        <v>55</v>
      </c>
      <c r="J1290" s="21">
        <v>5</v>
      </c>
      <c r="K1290" s="21">
        <v>0</v>
      </c>
      <c r="L1290" s="21" t="s">
        <v>1312</v>
      </c>
      <c r="M1290" s="21">
        <v>95260</v>
      </c>
      <c r="N1290">
        <v>95052</v>
      </c>
      <c r="O1290" t="s">
        <v>1312</v>
      </c>
      <c r="P1290">
        <v>95260</v>
      </c>
      <c r="Q1290">
        <v>95052</v>
      </c>
    </row>
    <row r="1291" spans="1:17">
      <c r="A1291" s="21">
        <v>950801605</v>
      </c>
      <c r="B1291" s="21">
        <v>950803072</v>
      </c>
      <c r="C1291" s="21">
        <v>95</v>
      </c>
      <c r="D1291" s="21" t="s">
        <v>1679</v>
      </c>
      <c r="E1291" s="21" t="str">
        <f>Tableau13[[#This Row],[FINESS géo]]&amp;" "&amp;Tableau13[[#This Row],[Raison sociale FINESS]]</f>
        <v>950801605 SSIAD BEZONS</v>
      </c>
      <c r="F1291" s="21" t="s">
        <v>1499</v>
      </c>
      <c r="G1291" s="21" t="s">
        <v>182</v>
      </c>
      <c r="H1291" t="s">
        <v>1511</v>
      </c>
      <c r="I1291" s="21">
        <v>37</v>
      </c>
      <c r="J1291" s="21">
        <v>3</v>
      </c>
      <c r="K1291" s="21">
        <v>0</v>
      </c>
      <c r="L1291" s="21" t="s">
        <v>1320</v>
      </c>
      <c r="M1291" s="21">
        <v>95870</v>
      </c>
      <c r="N1291">
        <v>95063</v>
      </c>
      <c r="O1291" t="s">
        <v>1320</v>
      </c>
      <c r="P1291">
        <v>95870</v>
      </c>
      <c r="Q1291">
        <v>95063</v>
      </c>
    </row>
    <row r="1292" spans="1:17">
      <c r="A1292" s="21">
        <v>950808824</v>
      </c>
      <c r="B1292" s="21">
        <v>950150037</v>
      </c>
      <c r="C1292" s="21">
        <v>95</v>
      </c>
      <c r="D1292" s="21" t="s">
        <v>1678</v>
      </c>
      <c r="E1292" s="21" t="str">
        <f>Tableau13[[#This Row],[FINESS géo]]&amp;" "&amp;Tableau13[[#This Row],[Raison sociale FINESS]]</f>
        <v>950808824 SSIAD CHANTEPIE MANCIER</v>
      </c>
      <c r="F1292" s="21" t="s">
        <v>1499</v>
      </c>
      <c r="G1292" s="21" t="s">
        <v>182</v>
      </c>
      <c r="H1292" s="21" t="s">
        <v>1500</v>
      </c>
      <c r="I1292" s="21">
        <v>60</v>
      </c>
      <c r="J1292" s="21">
        <v>5</v>
      </c>
      <c r="K1292" s="21">
        <v>10</v>
      </c>
      <c r="L1292" s="21" t="s">
        <v>1439</v>
      </c>
      <c r="M1292" s="21">
        <v>95340</v>
      </c>
      <c r="N1292">
        <v>95529</v>
      </c>
      <c r="O1292" t="s">
        <v>1439</v>
      </c>
      <c r="P1292">
        <v>95340</v>
      </c>
      <c r="Q1292">
        <v>95529</v>
      </c>
    </row>
    <row r="1293" spans="1:17">
      <c r="A1293" s="21">
        <v>950808824</v>
      </c>
      <c r="B1293" s="21">
        <v>950150037</v>
      </c>
      <c r="C1293" s="21">
        <v>95</v>
      </c>
      <c r="D1293" s="21" t="s">
        <v>1678</v>
      </c>
      <c r="E1293" s="21" t="str">
        <f>Tableau13[[#This Row],[FINESS géo]]&amp;" "&amp;Tableau13[[#This Row],[Raison sociale FINESS]]</f>
        <v>950808824 SSIAD CHANTEPIE MANCIER</v>
      </c>
      <c r="F1293" s="21" t="s">
        <v>1499</v>
      </c>
      <c r="G1293" s="21" t="s">
        <v>182</v>
      </c>
      <c r="H1293" s="21" t="s">
        <v>1500</v>
      </c>
      <c r="I1293" s="21">
        <v>60</v>
      </c>
      <c r="J1293" s="21">
        <v>5</v>
      </c>
      <c r="K1293" s="21">
        <v>10</v>
      </c>
      <c r="L1293" s="21" t="s">
        <v>1381</v>
      </c>
      <c r="M1293" s="21">
        <v>95690</v>
      </c>
      <c r="N1293">
        <v>95304</v>
      </c>
      <c r="O1293" t="s">
        <v>1381</v>
      </c>
      <c r="P1293">
        <v>95690</v>
      </c>
      <c r="Q1293">
        <v>95304</v>
      </c>
    </row>
    <row r="1294" spans="1:17">
      <c r="A1294" s="21">
        <v>950808824</v>
      </c>
      <c r="B1294" s="21">
        <v>950150037</v>
      </c>
      <c r="C1294" s="21">
        <v>95</v>
      </c>
      <c r="D1294" s="21" t="s">
        <v>1678</v>
      </c>
      <c r="E1294" s="21" t="str">
        <f>Tableau13[[#This Row],[FINESS géo]]&amp;" "&amp;Tableau13[[#This Row],[Raison sociale FINESS]]</f>
        <v>950808824 SSIAD CHANTEPIE MANCIER</v>
      </c>
      <c r="F1294" s="21" t="s">
        <v>1499</v>
      </c>
      <c r="G1294" s="21" t="s">
        <v>182</v>
      </c>
      <c r="H1294" s="21" t="s">
        <v>1500</v>
      </c>
      <c r="I1294" s="21">
        <v>60</v>
      </c>
      <c r="J1294" s="21">
        <v>5</v>
      </c>
      <c r="K1294" s="21">
        <v>10</v>
      </c>
      <c r="L1294" s="21" t="s">
        <v>1368</v>
      </c>
      <c r="M1294" s="21">
        <v>95690</v>
      </c>
      <c r="N1294">
        <v>95258</v>
      </c>
      <c r="O1294" t="s">
        <v>1368</v>
      </c>
      <c r="P1294">
        <v>95690</v>
      </c>
      <c r="Q1294">
        <v>95258</v>
      </c>
    </row>
    <row r="1295" spans="1:17">
      <c r="A1295" s="21">
        <v>950808824</v>
      </c>
      <c r="B1295" s="21">
        <v>950150037</v>
      </c>
      <c r="C1295" s="21">
        <v>95</v>
      </c>
      <c r="D1295" s="21" t="s">
        <v>1678</v>
      </c>
      <c r="E1295" s="21" t="str">
        <f>Tableau13[[#This Row],[FINESS géo]]&amp;" "&amp;Tableau13[[#This Row],[Raison sociale FINESS]]</f>
        <v>950808824 SSIAD CHANTEPIE MANCIER</v>
      </c>
      <c r="F1295" s="21" t="s">
        <v>1499</v>
      </c>
      <c r="G1295" s="21" t="s">
        <v>182</v>
      </c>
      <c r="H1295" s="21" t="s">
        <v>1500</v>
      </c>
      <c r="I1295" s="21">
        <v>60</v>
      </c>
      <c r="J1295" s="21">
        <v>5</v>
      </c>
      <c r="K1295" s="21">
        <v>10</v>
      </c>
      <c r="L1295" s="21" t="s">
        <v>1388</v>
      </c>
      <c r="M1295" s="21">
        <v>95690</v>
      </c>
      <c r="N1295">
        <v>95328</v>
      </c>
      <c r="O1295" t="s">
        <v>1388</v>
      </c>
      <c r="P1295">
        <v>95690</v>
      </c>
      <c r="Q1295">
        <v>95328</v>
      </c>
    </row>
    <row r="1296" spans="1:17">
      <c r="A1296" s="21">
        <v>950808824</v>
      </c>
      <c r="B1296" s="21">
        <v>950150037</v>
      </c>
      <c r="C1296" s="21">
        <v>95</v>
      </c>
      <c r="D1296" s="21" t="s">
        <v>1678</v>
      </c>
      <c r="E1296" s="21" t="str">
        <f>Tableau13[[#This Row],[FINESS géo]]&amp;" "&amp;Tableau13[[#This Row],[Raison sociale FINESS]]</f>
        <v>950808824 SSIAD CHANTEPIE MANCIER</v>
      </c>
      <c r="F1296" s="21" t="s">
        <v>1499</v>
      </c>
      <c r="G1296" s="21" t="s">
        <v>182</v>
      </c>
      <c r="H1296" s="21" t="s">
        <v>1500</v>
      </c>
      <c r="I1296" s="21">
        <v>60</v>
      </c>
      <c r="J1296" s="21">
        <v>5</v>
      </c>
      <c r="K1296" s="21">
        <v>10</v>
      </c>
      <c r="L1296" s="21" t="s">
        <v>1383</v>
      </c>
      <c r="M1296" s="21">
        <v>95300</v>
      </c>
      <c r="N1296">
        <v>95308</v>
      </c>
      <c r="O1296" t="s">
        <v>1383</v>
      </c>
      <c r="P1296">
        <v>95300</v>
      </c>
      <c r="Q1296">
        <v>95308</v>
      </c>
    </row>
    <row r="1297" spans="1:17">
      <c r="A1297" s="21">
        <v>950808824</v>
      </c>
      <c r="B1297" s="21">
        <v>950150037</v>
      </c>
      <c r="C1297" s="21">
        <v>95</v>
      </c>
      <c r="D1297" s="21" t="s">
        <v>1678</v>
      </c>
      <c r="E1297" s="21" t="str">
        <f>Tableau13[[#This Row],[FINESS géo]]&amp;" "&amp;Tableau13[[#This Row],[Raison sociale FINESS]]</f>
        <v>950808824 SSIAD CHANTEPIE MANCIER</v>
      </c>
      <c r="F1297" s="21" t="s">
        <v>1499</v>
      </c>
      <c r="G1297" s="21" t="s">
        <v>182</v>
      </c>
      <c r="H1297" s="21" t="s">
        <v>1500</v>
      </c>
      <c r="I1297" s="21">
        <v>60</v>
      </c>
      <c r="J1297" s="21">
        <v>5</v>
      </c>
      <c r="K1297" s="21">
        <v>10</v>
      </c>
      <c r="L1297" s="21" t="s">
        <v>1307</v>
      </c>
      <c r="M1297" s="21">
        <v>95430</v>
      </c>
      <c r="N1297">
        <v>95039</v>
      </c>
      <c r="O1297" t="s">
        <v>1307</v>
      </c>
      <c r="P1297">
        <v>95430</v>
      </c>
      <c r="Q1297">
        <v>95039</v>
      </c>
    </row>
    <row r="1298" spans="1:17">
      <c r="A1298" s="21">
        <v>950808824</v>
      </c>
      <c r="B1298" s="21">
        <v>950150037</v>
      </c>
      <c r="C1298" s="21">
        <v>95</v>
      </c>
      <c r="D1298" s="21" t="s">
        <v>1678</v>
      </c>
      <c r="E1298" s="21" t="str">
        <f>Tableau13[[#This Row],[FINESS géo]]&amp;" "&amp;Tableau13[[#This Row],[Raison sociale FINESS]]</f>
        <v>950808824 SSIAD CHANTEPIE MANCIER</v>
      </c>
      <c r="F1298" s="21" t="s">
        <v>1499</v>
      </c>
      <c r="G1298" s="21" t="s">
        <v>182</v>
      </c>
      <c r="H1298" s="21" t="s">
        <v>1500</v>
      </c>
      <c r="I1298" s="21">
        <v>60</v>
      </c>
      <c r="J1298" s="21">
        <v>5</v>
      </c>
      <c r="K1298" s="21">
        <v>10</v>
      </c>
      <c r="L1298" s="21" t="s">
        <v>1330</v>
      </c>
      <c r="M1298" s="21">
        <v>95430</v>
      </c>
      <c r="N1298">
        <v>95120</v>
      </c>
      <c r="O1298" t="s">
        <v>1330</v>
      </c>
      <c r="P1298">
        <v>95430</v>
      </c>
      <c r="Q1298">
        <v>95120</v>
      </c>
    </row>
    <row r="1299" spans="1:17">
      <c r="A1299" s="21">
        <v>950808824</v>
      </c>
      <c r="B1299" s="21">
        <v>950150037</v>
      </c>
      <c r="C1299" s="21">
        <v>95</v>
      </c>
      <c r="D1299" s="21" t="s">
        <v>1678</v>
      </c>
      <c r="E1299" s="21" t="str">
        <f>Tableau13[[#This Row],[FINESS géo]]&amp;" "&amp;Tableau13[[#This Row],[Raison sociale FINESS]]</f>
        <v>950808824 SSIAD CHANTEPIE MANCIER</v>
      </c>
      <c r="F1299" s="21" t="s">
        <v>1499</v>
      </c>
      <c r="G1299" s="21" t="s">
        <v>182</v>
      </c>
      <c r="H1299" s="21" t="s">
        <v>1500</v>
      </c>
      <c r="I1299" s="21">
        <v>60</v>
      </c>
      <c r="J1299" s="21">
        <v>5</v>
      </c>
      <c r="K1299" s="21">
        <v>10</v>
      </c>
      <c r="L1299" s="21" t="s">
        <v>1403</v>
      </c>
      <c r="M1299" s="21">
        <v>95630</v>
      </c>
      <c r="N1299">
        <v>95392</v>
      </c>
      <c r="O1299" t="s">
        <v>1403</v>
      </c>
      <c r="P1299">
        <v>95630</v>
      </c>
      <c r="Q1299">
        <v>95392</v>
      </c>
    </row>
    <row r="1300" spans="1:17">
      <c r="A1300" s="21">
        <v>950808824</v>
      </c>
      <c r="B1300" s="21">
        <v>950150037</v>
      </c>
      <c r="C1300" s="21">
        <v>95</v>
      </c>
      <c r="D1300" s="21" t="s">
        <v>1678</v>
      </c>
      <c r="E1300" s="21" t="str">
        <f>Tableau13[[#This Row],[FINESS géo]]&amp;" "&amp;Tableau13[[#This Row],[Raison sociale FINESS]]</f>
        <v>950808824 SSIAD CHANTEPIE MANCIER</v>
      </c>
      <c r="F1300" s="21" t="s">
        <v>1499</v>
      </c>
      <c r="G1300" s="21" t="s">
        <v>182</v>
      </c>
      <c r="H1300" s="21" t="s">
        <v>1500</v>
      </c>
      <c r="I1300" s="21">
        <v>60</v>
      </c>
      <c r="J1300" s="21">
        <v>5</v>
      </c>
      <c r="K1300" s="21">
        <v>10</v>
      </c>
      <c r="L1300" s="21" t="s">
        <v>1474</v>
      </c>
      <c r="M1300" s="21">
        <v>95840</v>
      </c>
      <c r="N1300">
        <v>95678</v>
      </c>
      <c r="O1300" t="s">
        <v>1474</v>
      </c>
      <c r="P1300">
        <v>95840</v>
      </c>
      <c r="Q1300">
        <v>95678</v>
      </c>
    </row>
    <row r="1301" spans="1:17">
      <c r="A1301" s="21">
        <v>950808824</v>
      </c>
      <c r="B1301" s="21">
        <v>950150037</v>
      </c>
      <c r="C1301" s="21">
        <v>95</v>
      </c>
      <c r="D1301" s="21" t="s">
        <v>1678</v>
      </c>
      <c r="E1301" s="21" t="str">
        <f>Tableau13[[#This Row],[FINESS géo]]&amp;" "&amp;Tableau13[[#This Row],[Raison sociale FINESS]]</f>
        <v>950808824 SSIAD CHANTEPIE MANCIER</v>
      </c>
      <c r="F1301" s="21" t="s">
        <v>1499</v>
      </c>
      <c r="G1301" s="21" t="s">
        <v>182</v>
      </c>
      <c r="H1301" s="21" t="s">
        <v>1500</v>
      </c>
      <c r="I1301" s="21">
        <v>60</v>
      </c>
      <c r="J1301" s="21">
        <v>5</v>
      </c>
      <c r="K1301" s="21">
        <v>10</v>
      </c>
      <c r="L1301" s="21" t="s">
        <v>1319</v>
      </c>
      <c r="M1301" s="21">
        <v>95840</v>
      </c>
      <c r="N1301">
        <v>95061</v>
      </c>
      <c r="O1301" t="s">
        <v>1319</v>
      </c>
      <c r="P1301">
        <v>95840</v>
      </c>
      <c r="Q1301">
        <v>95061</v>
      </c>
    </row>
    <row r="1302" spans="1:17">
      <c r="A1302" s="21">
        <v>950808824</v>
      </c>
      <c r="B1302" s="21">
        <v>950150037</v>
      </c>
      <c r="C1302" s="21">
        <v>95</v>
      </c>
      <c r="D1302" s="21" t="s">
        <v>1678</v>
      </c>
      <c r="E1302" s="21" t="str">
        <f>Tableau13[[#This Row],[FINESS géo]]&amp;" "&amp;Tableau13[[#This Row],[Raison sociale FINESS]]</f>
        <v>950808824 SSIAD CHANTEPIE MANCIER</v>
      </c>
      <c r="F1302" s="21" t="s">
        <v>1499</v>
      </c>
      <c r="G1302" s="21" t="s">
        <v>182</v>
      </c>
      <c r="H1302" s="21" t="s">
        <v>1500</v>
      </c>
      <c r="I1302" s="21">
        <v>60</v>
      </c>
      <c r="J1302" s="21">
        <v>5</v>
      </c>
      <c r="K1302" s="21">
        <v>10</v>
      </c>
      <c r="L1302" s="21" t="s">
        <v>1339</v>
      </c>
      <c r="M1302" s="21">
        <v>95560</v>
      </c>
      <c r="N1302">
        <v>95151</v>
      </c>
      <c r="O1302" t="s">
        <v>1339</v>
      </c>
      <c r="P1302">
        <v>95560</v>
      </c>
      <c r="Q1302">
        <v>95151</v>
      </c>
    </row>
    <row r="1303" spans="1:17">
      <c r="A1303" s="21">
        <v>950808824</v>
      </c>
      <c r="B1303" s="21">
        <v>950150037</v>
      </c>
      <c r="C1303" s="21">
        <v>95</v>
      </c>
      <c r="D1303" s="21" t="s">
        <v>1678</v>
      </c>
      <c r="E1303" s="21" t="str">
        <f>Tableau13[[#This Row],[FINESS géo]]&amp;" "&amp;Tableau13[[#This Row],[Raison sociale FINESS]]</f>
        <v>950808824 SSIAD CHANTEPIE MANCIER</v>
      </c>
      <c r="F1303" s="21" t="s">
        <v>1499</v>
      </c>
      <c r="G1303" s="21" t="s">
        <v>182</v>
      </c>
      <c r="H1303" s="21" t="s">
        <v>1500</v>
      </c>
      <c r="I1303" s="21">
        <v>60</v>
      </c>
      <c r="J1303" s="21">
        <v>5</v>
      </c>
      <c r="K1303" s="21">
        <v>10</v>
      </c>
      <c r="L1303" s="21" t="s">
        <v>1309</v>
      </c>
      <c r="M1303" s="21">
        <v>95560</v>
      </c>
      <c r="N1303">
        <v>95042</v>
      </c>
      <c r="O1303" t="s">
        <v>1309</v>
      </c>
      <c r="P1303">
        <v>95560</v>
      </c>
      <c r="Q1303">
        <v>95042</v>
      </c>
    </row>
    <row r="1304" spans="1:17">
      <c r="A1304" s="21">
        <v>950808824</v>
      </c>
      <c r="B1304" s="21">
        <v>950150037</v>
      </c>
      <c r="C1304" s="21">
        <v>95</v>
      </c>
      <c r="D1304" s="21" t="s">
        <v>1678</v>
      </c>
      <c r="E1304" s="21" t="str">
        <f>Tableau13[[#This Row],[FINESS géo]]&amp;" "&amp;Tableau13[[#This Row],[Raison sociale FINESS]]</f>
        <v>950808824 SSIAD CHANTEPIE MANCIER</v>
      </c>
      <c r="F1304" s="21" t="s">
        <v>1499</v>
      </c>
      <c r="G1304" s="21" t="s">
        <v>182</v>
      </c>
      <c r="H1304" s="21" t="s">
        <v>1500</v>
      </c>
      <c r="I1304" s="21">
        <v>60</v>
      </c>
      <c r="J1304" s="21">
        <v>5</v>
      </c>
      <c r="K1304" s="21">
        <v>10</v>
      </c>
      <c r="L1304" s="21" t="s">
        <v>1413</v>
      </c>
      <c r="M1304" s="21">
        <v>95560</v>
      </c>
      <c r="N1304">
        <v>95430</v>
      </c>
      <c r="O1304" t="s">
        <v>1413</v>
      </c>
      <c r="P1304">
        <v>95560</v>
      </c>
      <c r="Q1304">
        <v>95430</v>
      </c>
    </row>
    <row r="1305" spans="1:17">
      <c r="A1305" s="21">
        <v>950808824</v>
      </c>
      <c r="B1305" s="21">
        <v>950150037</v>
      </c>
      <c r="C1305" s="21">
        <v>95</v>
      </c>
      <c r="D1305" s="21" t="s">
        <v>1678</v>
      </c>
      <c r="E1305" s="21" t="str">
        <f>Tableau13[[#This Row],[FINESS géo]]&amp;" "&amp;Tableau13[[#This Row],[Raison sociale FINESS]]</f>
        <v>950808824 SSIAD CHANTEPIE MANCIER</v>
      </c>
      <c r="F1305" s="21" t="s">
        <v>1499</v>
      </c>
      <c r="G1305" s="21" t="s">
        <v>182</v>
      </c>
      <c r="H1305" s="21" t="s">
        <v>1500</v>
      </c>
      <c r="I1305" s="21">
        <v>60</v>
      </c>
      <c r="J1305" s="21">
        <v>5</v>
      </c>
      <c r="K1305" s="21">
        <v>10</v>
      </c>
      <c r="L1305" s="21" t="s">
        <v>1394</v>
      </c>
      <c r="M1305" s="21">
        <v>95560</v>
      </c>
      <c r="N1305">
        <v>95353</v>
      </c>
      <c r="O1305" t="s">
        <v>1394</v>
      </c>
      <c r="P1305">
        <v>95560</v>
      </c>
      <c r="Q1305">
        <v>95353</v>
      </c>
    </row>
    <row r="1306" spans="1:17">
      <c r="A1306" s="21">
        <v>950808824</v>
      </c>
      <c r="B1306" s="21">
        <v>950150037</v>
      </c>
      <c r="C1306" s="21">
        <v>95</v>
      </c>
      <c r="D1306" s="21" t="s">
        <v>1678</v>
      </c>
      <c r="E1306" s="21" t="str">
        <f>Tableau13[[#This Row],[FINESS géo]]&amp;" "&amp;Tableau13[[#This Row],[Raison sociale FINESS]]</f>
        <v>950808824 SSIAD CHANTEPIE MANCIER</v>
      </c>
      <c r="F1306" s="21" t="s">
        <v>1499</v>
      </c>
      <c r="G1306" s="21" t="s">
        <v>182</v>
      </c>
      <c r="H1306" s="21" t="s">
        <v>1500</v>
      </c>
      <c r="I1306" s="21">
        <v>60</v>
      </c>
      <c r="J1306" s="21">
        <v>5</v>
      </c>
      <c r="K1306" s="21">
        <v>10</v>
      </c>
      <c r="L1306" s="21" t="s">
        <v>1434</v>
      </c>
      <c r="M1306" s="21">
        <v>95590</v>
      </c>
      <c r="N1306">
        <v>95504</v>
      </c>
      <c r="O1306" t="s">
        <v>1434</v>
      </c>
      <c r="P1306">
        <v>95590</v>
      </c>
      <c r="Q1306">
        <v>95504</v>
      </c>
    </row>
    <row r="1307" spans="1:17">
      <c r="A1307" s="21">
        <v>950808824</v>
      </c>
      <c r="B1307" s="21">
        <v>950150037</v>
      </c>
      <c r="C1307" s="21">
        <v>95</v>
      </c>
      <c r="D1307" s="21" t="s">
        <v>1678</v>
      </c>
      <c r="E1307" s="21" t="str">
        <f>Tableau13[[#This Row],[FINESS géo]]&amp;" "&amp;Tableau13[[#This Row],[Raison sociale FINESS]]</f>
        <v>950808824 SSIAD CHANTEPIE MANCIER</v>
      </c>
      <c r="F1307" s="21" t="s">
        <v>1499</v>
      </c>
      <c r="G1307" s="21" t="s">
        <v>182</v>
      </c>
      <c r="H1307" s="21" t="s">
        <v>1500</v>
      </c>
      <c r="I1307" s="21">
        <v>60</v>
      </c>
      <c r="J1307" s="21">
        <v>5</v>
      </c>
      <c r="K1307" s="21">
        <v>10</v>
      </c>
      <c r="L1307" s="21" t="s">
        <v>1416</v>
      </c>
      <c r="M1307" s="21">
        <v>95590</v>
      </c>
      <c r="N1307">
        <v>95445</v>
      </c>
      <c r="O1307" t="s">
        <v>1416</v>
      </c>
      <c r="P1307">
        <v>95590</v>
      </c>
      <c r="Q1307">
        <v>95445</v>
      </c>
    </row>
    <row r="1308" spans="1:17">
      <c r="A1308" s="21">
        <v>950808824</v>
      </c>
      <c r="B1308" s="21">
        <v>950150037</v>
      </c>
      <c r="C1308" s="21">
        <v>95</v>
      </c>
      <c r="D1308" s="21" t="s">
        <v>1678</v>
      </c>
      <c r="E1308" s="21" t="str">
        <f>Tableau13[[#This Row],[FINESS géo]]&amp;" "&amp;Tableau13[[#This Row],[Raison sociale FINESS]]</f>
        <v>950808824 SSIAD CHANTEPIE MANCIER</v>
      </c>
      <c r="F1308" s="21" t="s">
        <v>1499</v>
      </c>
      <c r="G1308" s="21" t="s">
        <v>182</v>
      </c>
      <c r="H1308" s="21" t="s">
        <v>1500</v>
      </c>
      <c r="I1308" s="21">
        <v>60</v>
      </c>
      <c r="J1308" s="21">
        <v>5</v>
      </c>
      <c r="K1308" s="21">
        <v>10</v>
      </c>
      <c r="L1308" s="21" t="s">
        <v>1385</v>
      </c>
      <c r="M1308" s="21">
        <v>95290</v>
      </c>
      <c r="N1308">
        <v>95313</v>
      </c>
      <c r="O1308" t="s">
        <v>1385</v>
      </c>
      <c r="P1308">
        <v>95290</v>
      </c>
      <c r="Q1308">
        <v>95313</v>
      </c>
    </row>
    <row r="1309" spans="1:17">
      <c r="A1309" s="21">
        <v>950808824</v>
      </c>
      <c r="B1309" s="21">
        <v>950150037</v>
      </c>
      <c r="C1309" s="21">
        <v>95</v>
      </c>
      <c r="D1309" s="21" t="s">
        <v>1678</v>
      </c>
      <c r="E1309" s="21" t="str">
        <f>Tableau13[[#This Row],[FINESS géo]]&amp;" "&amp;Tableau13[[#This Row],[Raison sociale FINESS]]</f>
        <v>950808824 SSIAD CHANTEPIE MANCIER</v>
      </c>
      <c r="F1309" s="21" t="s">
        <v>1499</v>
      </c>
      <c r="G1309" s="21" t="s">
        <v>182</v>
      </c>
      <c r="H1309" s="21" t="s">
        <v>1500</v>
      </c>
      <c r="I1309" s="21">
        <v>60</v>
      </c>
      <c r="J1309" s="21">
        <v>5</v>
      </c>
      <c r="K1309" s="21">
        <v>10</v>
      </c>
      <c r="L1309" s="21" t="s">
        <v>1425</v>
      </c>
      <c r="M1309" s="21">
        <v>95620</v>
      </c>
      <c r="N1309">
        <v>95480</v>
      </c>
      <c r="O1309" t="s">
        <v>1425</v>
      </c>
      <c r="P1309">
        <v>95620</v>
      </c>
      <c r="Q1309">
        <v>95480</v>
      </c>
    </row>
    <row r="1310" spans="1:17">
      <c r="A1310" s="21">
        <v>950808824</v>
      </c>
      <c r="B1310" s="21">
        <v>950150037</v>
      </c>
      <c r="C1310" s="21">
        <v>95</v>
      </c>
      <c r="D1310" s="21" t="s">
        <v>1678</v>
      </c>
      <c r="E1310" s="21" t="str">
        <f>Tableau13[[#This Row],[FINESS géo]]&amp;" "&amp;Tableau13[[#This Row],[Raison sociale FINESS]]</f>
        <v>950808824 SSIAD CHANTEPIE MANCIER</v>
      </c>
      <c r="F1310" s="21" t="s">
        <v>1499</v>
      </c>
      <c r="G1310" s="21" t="s">
        <v>182</v>
      </c>
      <c r="H1310" s="21" t="s">
        <v>1500</v>
      </c>
      <c r="I1310" s="21">
        <v>60</v>
      </c>
      <c r="J1310" s="21">
        <v>5</v>
      </c>
      <c r="K1310" s="21">
        <v>10</v>
      </c>
      <c r="L1310" s="21" t="s">
        <v>1417</v>
      </c>
      <c r="M1310" s="21">
        <v>95690</v>
      </c>
      <c r="N1310">
        <v>95446</v>
      </c>
      <c r="O1310" t="s">
        <v>1417</v>
      </c>
      <c r="P1310">
        <v>95690</v>
      </c>
      <c r="Q1310">
        <v>95446</v>
      </c>
    </row>
    <row r="1311" spans="1:17">
      <c r="A1311" s="21">
        <v>950808824</v>
      </c>
      <c r="B1311" s="21">
        <v>950150037</v>
      </c>
      <c r="C1311" s="21">
        <v>95</v>
      </c>
      <c r="D1311" s="21" t="s">
        <v>1678</v>
      </c>
      <c r="E1311" s="21" t="str">
        <f>Tableau13[[#This Row],[FINESS géo]]&amp;" "&amp;Tableau13[[#This Row],[Raison sociale FINESS]]</f>
        <v>950808824 SSIAD CHANTEPIE MANCIER</v>
      </c>
      <c r="F1311" s="21" t="s">
        <v>1499</v>
      </c>
      <c r="G1311" s="21" t="s">
        <v>182</v>
      </c>
      <c r="H1311" s="21" t="s">
        <v>1500</v>
      </c>
      <c r="I1311" s="21">
        <v>60</v>
      </c>
      <c r="J1311" s="21">
        <v>5</v>
      </c>
      <c r="K1311" s="21">
        <v>10</v>
      </c>
      <c r="L1311" s="21" t="s">
        <v>1463</v>
      </c>
      <c r="M1311" s="21">
        <v>95760</v>
      </c>
      <c r="N1311">
        <v>95628</v>
      </c>
      <c r="O1311" t="s">
        <v>1463</v>
      </c>
      <c r="P1311">
        <v>95760</v>
      </c>
      <c r="Q1311">
        <v>95628</v>
      </c>
    </row>
    <row r="1312" spans="1:17">
      <c r="A1312" s="21">
        <v>950015735</v>
      </c>
      <c r="B1312" s="21">
        <v>950015289</v>
      </c>
      <c r="C1312" s="21">
        <v>95</v>
      </c>
      <c r="D1312" s="21" t="s">
        <v>1680</v>
      </c>
      <c r="E1312" s="21" t="str">
        <f>Tableau13[[#This Row],[FINESS géo]]&amp;" "&amp;Tableau13[[#This Row],[Raison sociale FINESS]]</f>
        <v>950015735 SSIAD DE MAGNY EN VEXIN</v>
      </c>
      <c r="F1312" s="21" t="s">
        <v>1499</v>
      </c>
      <c r="G1312" s="21" t="s">
        <v>182</v>
      </c>
      <c r="H1312" s="21" t="s">
        <v>1511</v>
      </c>
      <c r="I1312" s="21">
        <v>29</v>
      </c>
      <c r="J1312" s="21">
        <v>0</v>
      </c>
      <c r="K1312" s="21">
        <v>0</v>
      </c>
      <c r="L1312" s="21" t="s">
        <v>1442</v>
      </c>
      <c r="M1312" s="21">
        <v>95770</v>
      </c>
      <c r="N1312">
        <v>95541</v>
      </c>
    </row>
    <row r="1313" spans="1:14">
      <c r="A1313" s="21">
        <v>950015735</v>
      </c>
      <c r="B1313" s="21">
        <v>950015289</v>
      </c>
      <c r="C1313" s="21">
        <v>95</v>
      </c>
      <c r="D1313" s="21" t="s">
        <v>1680</v>
      </c>
      <c r="E1313" s="21" t="str">
        <f>Tableau13[[#This Row],[FINESS géo]]&amp;" "&amp;Tableau13[[#This Row],[Raison sociale FINESS]]</f>
        <v>950015735 SSIAD DE MAGNY EN VEXIN</v>
      </c>
      <c r="F1313" s="21" t="s">
        <v>1499</v>
      </c>
      <c r="G1313" s="21" t="s">
        <v>182</v>
      </c>
      <c r="H1313" s="21" t="s">
        <v>1511</v>
      </c>
      <c r="I1313" s="21">
        <v>29</v>
      </c>
      <c r="J1313" s="21">
        <v>0</v>
      </c>
      <c r="K1313" s="21">
        <v>0</v>
      </c>
      <c r="L1313" s="21" t="s">
        <v>1329</v>
      </c>
      <c r="M1313" s="21">
        <v>95770</v>
      </c>
      <c r="N1313">
        <v>95119</v>
      </c>
    </row>
    <row r="1314" spans="1:14">
      <c r="A1314" s="21">
        <v>950015735</v>
      </c>
      <c r="B1314" s="21">
        <v>950015289</v>
      </c>
      <c r="C1314" s="21">
        <v>95</v>
      </c>
      <c r="D1314" s="21" t="s">
        <v>1680</v>
      </c>
      <c r="E1314" s="21" t="str">
        <f>Tableau13[[#This Row],[FINESS géo]]&amp;" "&amp;Tableau13[[#This Row],[Raison sociale FINESS]]</f>
        <v>950015735 SSIAD DE MAGNY EN VEXIN</v>
      </c>
      <c r="F1314" s="21" t="s">
        <v>1499</v>
      </c>
      <c r="G1314" s="21" t="s">
        <v>182</v>
      </c>
      <c r="H1314" s="21" t="s">
        <v>1511</v>
      </c>
      <c r="I1314" s="21">
        <v>29</v>
      </c>
      <c r="J1314" s="21">
        <v>0</v>
      </c>
      <c r="K1314" s="21">
        <v>0</v>
      </c>
      <c r="L1314" s="21" t="s">
        <v>1333</v>
      </c>
      <c r="M1314" s="21">
        <v>95420</v>
      </c>
      <c r="N1314">
        <v>95139</v>
      </c>
    </row>
    <row r="1315" spans="1:14">
      <c r="A1315" s="21">
        <v>950015735</v>
      </c>
      <c r="B1315" s="21">
        <v>950015289</v>
      </c>
      <c r="C1315" s="21">
        <v>95</v>
      </c>
      <c r="D1315" s="21" t="s">
        <v>1680</v>
      </c>
      <c r="E1315" s="21" t="str">
        <f>Tableau13[[#This Row],[FINESS géo]]&amp;" "&amp;Tableau13[[#This Row],[Raison sociale FINESS]]</f>
        <v>950015735 SSIAD DE MAGNY EN VEXIN</v>
      </c>
      <c r="F1315" s="21" t="s">
        <v>1499</v>
      </c>
      <c r="G1315" s="21" t="s">
        <v>182</v>
      </c>
      <c r="H1315" s="21" t="s">
        <v>1511</v>
      </c>
      <c r="I1315" s="21">
        <v>29</v>
      </c>
      <c r="J1315" s="21">
        <v>0</v>
      </c>
      <c r="K1315" s="21">
        <v>0</v>
      </c>
      <c r="L1315" s="21" t="s">
        <v>1412</v>
      </c>
      <c r="M1315" s="21">
        <v>95770</v>
      </c>
      <c r="N1315">
        <v>95429</v>
      </c>
    </row>
    <row r="1316" spans="1:14">
      <c r="A1316" s="21">
        <v>950015735</v>
      </c>
      <c r="B1316" s="21">
        <v>950015289</v>
      </c>
      <c r="C1316" s="21">
        <v>95</v>
      </c>
      <c r="D1316" s="21" t="s">
        <v>1680</v>
      </c>
      <c r="E1316" s="21" t="str">
        <f>Tableau13[[#This Row],[FINESS géo]]&amp;" "&amp;Tableau13[[#This Row],[Raison sociale FINESS]]</f>
        <v>950015735 SSIAD DE MAGNY EN VEXIN</v>
      </c>
      <c r="F1316" s="21" t="s">
        <v>1499</v>
      </c>
      <c r="G1316" s="21" t="s">
        <v>182</v>
      </c>
      <c r="H1316" s="21" t="s">
        <v>1511</v>
      </c>
      <c r="I1316" s="21">
        <v>29</v>
      </c>
      <c r="J1316" s="21">
        <v>0</v>
      </c>
      <c r="K1316" s="21">
        <v>0</v>
      </c>
      <c r="L1316" s="21" t="s">
        <v>1325</v>
      </c>
      <c r="M1316" s="21">
        <v>95710</v>
      </c>
      <c r="N1316">
        <v>95101</v>
      </c>
    </row>
    <row r="1317" spans="1:14">
      <c r="A1317" s="21">
        <v>950015735</v>
      </c>
      <c r="B1317" s="21">
        <v>950015289</v>
      </c>
      <c r="C1317" s="21">
        <v>95</v>
      </c>
      <c r="D1317" s="21" t="s">
        <v>1680</v>
      </c>
      <c r="E1317" s="21" t="str">
        <f>Tableau13[[#This Row],[FINESS géo]]&amp;" "&amp;Tableau13[[#This Row],[Raison sociale FINESS]]</f>
        <v>950015735 SSIAD DE MAGNY EN VEXIN</v>
      </c>
      <c r="F1317" s="21" t="s">
        <v>1499</v>
      </c>
      <c r="G1317" s="21" t="s">
        <v>182</v>
      </c>
      <c r="H1317" s="21" t="s">
        <v>1511</v>
      </c>
      <c r="I1317" s="21">
        <v>29</v>
      </c>
      <c r="J1317" s="21">
        <v>0</v>
      </c>
      <c r="K1317" s="21">
        <v>0</v>
      </c>
      <c r="L1317" s="21" t="s">
        <v>1298</v>
      </c>
      <c r="M1317" s="21">
        <v>95710</v>
      </c>
      <c r="N1317">
        <v>95011</v>
      </c>
    </row>
    <row r="1318" spans="1:14">
      <c r="A1318" s="21">
        <v>950015735</v>
      </c>
      <c r="B1318" s="21">
        <v>950015289</v>
      </c>
      <c r="C1318" s="21">
        <v>95</v>
      </c>
      <c r="D1318" s="21" t="s">
        <v>1680</v>
      </c>
      <c r="E1318" s="21" t="str">
        <f>Tableau13[[#This Row],[FINESS géo]]&amp;" "&amp;Tableau13[[#This Row],[Raison sociale FINESS]]</f>
        <v>950015735 SSIAD DE MAGNY EN VEXIN</v>
      </c>
      <c r="F1318" s="21" t="s">
        <v>1499</v>
      </c>
      <c r="G1318" s="21" t="s">
        <v>182</v>
      </c>
      <c r="H1318" s="21" t="s">
        <v>1511</v>
      </c>
      <c r="I1318" s="21">
        <v>29</v>
      </c>
      <c r="J1318" s="21">
        <v>0</v>
      </c>
      <c r="K1318" s="21">
        <v>0</v>
      </c>
      <c r="L1318" s="21" t="s">
        <v>1444</v>
      </c>
      <c r="M1318" s="21">
        <v>95420</v>
      </c>
      <c r="N1318">
        <v>95554</v>
      </c>
    </row>
    <row r="1319" spans="1:14">
      <c r="A1319" s="21">
        <v>950015735</v>
      </c>
      <c r="B1319" s="21">
        <v>950015289</v>
      </c>
      <c r="C1319" s="21">
        <v>95</v>
      </c>
      <c r="D1319" s="21" t="s">
        <v>1680</v>
      </c>
      <c r="E1319" s="21" t="str">
        <f>Tableau13[[#This Row],[FINESS géo]]&amp;" "&amp;Tableau13[[#This Row],[Raison sociale FINESS]]</f>
        <v>950015735 SSIAD DE MAGNY EN VEXIN</v>
      </c>
      <c r="F1319" s="21" t="s">
        <v>1499</v>
      </c>
      <c r="G1319" s="21" t="s">
        <v>182</v>
      </c>
      <c r="H1319" s="21" t="s">
        <v>1511</v>
      </c>
      <c r="I1319" s="21">
        <v>29</v>
      </c>
      <c r="J1319" s="21">
        <v>0</v>
      </c>
      <c r="K1319" s="21">
        <v>0</v>
      </c>
      <c r="L1319" s="21" t="s">
        <v>1395</v>
      </c>
      <c r="M1319" s="21">
        <v>95420</v>
      </c>
      <c r="N1319">
        <v>95355</v>
      </c>
    </row>
    <row r="1320" spans="1:14">
      <c r="A1320" s="21">
        <v>950015735</v>
      </c>
      <c r="B1320" s="21">
        <v>950015289</v>
      </c>
      <c r="C1320" s="21">
        <v>95</v>
      </c>
      <c r="D1320" s="21" t="s">
        <v>1680</v>
      </c>
      <c r="E1320" s="21" t="str">
        <f>Tableau13[[#This Row],[FINESS géo]]&amp;" "&amp;Tableau13[[#This Row],[Raison sociale FINESS]]</f>
        <v>950015735 SSIAD DE MAGNY EN VEXIN</v>
      </c>
      <c r="F1320" s="21" t="s">
        <v>1499</v>
      </c>
      <c r="G1320" s="21" t="s">
        <v>182</v>
      </c>
      <c r="H1320" s="21" t="s">
        <v>1511</v>
      </c>
      <c r="I1320" s="21">
        <v>29</v>
      </c>
      <c r="J1320" s="21">
        <v>0</v>
      </c>
      <c r="K1320" s="21">
        <v>0</v>
      </c>
      <c r="L1320" s="21" t="s">
        <v>1384</v>
      </c>
      <c r="M1320" s="21">
        <v>95420</v>
      </c>
      <c r="N1320">
        <v>95309</v>
      </c>
    </row>
    <row r="1321" spans="1:14">
      <c r="A1321" s="21">
        <v>950015735</v>
      </c>
      <c r="B1321" s="21">
        <v>950015289</v>
      </c>
      <c r="C1321" s="21">
        <v>95</v>
      </c>
      <c r="D1321" s="21" t="s">
        <v>1680</v>
      </c>
      <c r="E1321" s="21" t="str">
        <f>Tableau13[[#This Row],[FINESS géo]]&amp;" "&amp;Tableau13[[#This Row],[Raison sociale FINESS]]</f>
        <v>950015735 SSIAD DE MAGNY EN VEXIN</v>
      </c>
      <c r="F1321" s="21" t="s">
        <v>1499</v>
      </c>
      <c r="G1321" s="21" t="s">
        <v>182</v>
      </c>
      <c r="H1321" s="21" t="s">
        <v>1511</v>
      </c>
      <c r="I1321" s="21">
        <v>29</v>
      </c>
      <c r="J1321" s="21">
        <v>0</v>
      </c>
      <c r="K1321" s="21">
        <v>0</v>
      </c>
      <c r="L1321" s="21" t="s">
        <v>1423</v>
      </c>
      <c r="M1321" s="21">
        <v>95420</v>
      </c>
      <c r="N1321">
        <v>95462</v>
      </c>
    </row>
    <row r="1322" spans="1:14">
      <c r="A1322" s="21">
        <v>950015735</v>
      </c>
      <c r="B1322" s="21">
        <v>950015289</v>
      </c>
      <c r="C1322" s="21">
        <v>95</v>
      </c>
      <c r="D1322" s="21" t="s">
        <v>1680</v>
      </c>
      <c r="E1322" s="21" t="str">
        <f>Tableau13[[#This Row],[FINESS géo]]&amp;" "&amp;Tableau13[[#This Row],[Raison sociale FINESS]]</f>
        <v>950015735 SSIAD DE MAGNY EN VEXIN</v>
      </c>
      <c r="F1322" s="21" t="s">
        <v>1499</v>
      </c>
      <c r="G1322" s="21" t="s">
        <v>182</v>
      </c>
      <c r="H1322" s="21" t="s">
        <v>1511</v>
      </c>
      <c r="I1322" s="21">
        <v>29</v>
      </c>
      <c r="J1322" s="21">
        <v>0</v>
      </c>
      <c r="K1322" s="21">
        <v>0</v>
      </c>
      <c r="L1322" s="21" t="s">
        <v>1334</v>
      </c>
      <c r="M1322" s="21">
        <v>95420</v>
      </c>
      <c r="N1322">
        <v>95141</v>
      </c>
    </row>
    <row r="1323" spans="1:14">
      <c r="A1323" s="21">
        <v>950015735</v>
      </c>
      <c r="B1323" s="21">
        <v>950015289</v>
      </c>
      <c r="C1323" s="21">
        <v>95</v>
      </c>
      <c r="D1323" s="21" t="s">
        <v>1680</v>
      </c>
      <c r="E1323" s="21" t="str">
        <f>Tableau13[[#This Row],[FINESS géo]]&amp;" "&amp;Tableau13[[#This Row],[Raison sociale FINESS]]</f>
        <v>950015735 SSIAD DE MAGNY EN VEXIN</v>
      </c>
      <c r="F1323" s="21" t="s">
        <v>1499</v>
      </c>
      <c r="G1323" s="21" t="s">
        <v>182</v>
      </c>
      <c r="H1323" s="21" t="s">
        <v>1511</v>
      </c>
      <c r="I1323" s="21">
        <v>29</v>
      </c>
      <c r="J1323" s="21">
        <v>0</v>
      </c>
      <c r="K1323" s="21">
        <v>0</v>
      </c>
      <c r="L1323" s="21" t="s">
        <v>1400</v>
      </c>
      <c r="M1323" s="21">
        <v>95420</v>
      </c>
      <c r="N1323">
        <v>95379</v>
      </c>
    </row>
    <row r="1324" spans="1:14">
      <c r="A1324" s="21">
        <v>950015735</v>
      </c>
      <c r="B1324" s="21">
        <v>950015289</v>
      </c>
      <c r="C1324" s="21">
        <v>95</v>
      </c>
      <c r="D1324" s="21" t="s">
        <v>1680</v>
      </c>
      <c r="E1324" s="21" t="str">
        <f>Tableau13[[#This Row],[FINESS géo]]&amp;" "&amp;Tableau13[[#This Row],[Raison sociale FINESS]]</f>
        <v>950015735 SSIAD DE MAGNY EN VEXIN</v>
      </c>
      <c r="F1324" s="21" t="s">
        <v>1499</v>
      </c>
      <c r="G1324" s="21" t="s">
        <v>182</v>
      </c>
      <c r="H1324" s="21" t="s">
        <v>1511</v>
      </c>
      <c r="I1324" s="21">
        <v>29</v>
      </c>
      <c r="J1324" s="21">
        <v>0</v>
      </c>
      <c r="K1324" s="21">
        <v>0</v>
      </c>
      <c r="L1324" s="21" t="s">
        <v>1310</v>
      </c>
      <c r="M1324" s="21">
        <v>95420</v>
      </c>
      <c r="N1324">
        <v>95046</v>
      </c>
    </row>
    <row r="1325" spans="1:14">
      <c r="A1325" s="21">
        <v>950015735</v>
      </c>
      <c r="B1325" s="21">
        <v>950015289</v>
      </c>
      <c r="C1325" s="21">
        <v>95</v>
      </c>
      <c r="D1325" s="21" t="s">
        <v>1680</v>
      </c>
      <c r="E1325" s="21" t="str">
        <f>Tableau13[[#This Row],[FINESS géo]]&amp;" "&amp;Tableau13[[#This Row],[Raison sociale FINESS]]</f>
        <v>950015735 SSIAD DE MAGNY EN VEXIN</v>
      </c>
      <c r="F1325" s="21" t="s">
        <v>1499</v>
      </c>
      <c r="G1325" s="21" t="s">
        <v>182</v>
      </c>
      <c r="H1325" s="21" t="s">
        <v>1511</v>
      </c>
      <c r="I1325" s="21">
        <v>29</v>
      </c>
      <c r="J1325" s="21">
        <v>0</v>
      </c>
      <c r="K1325" s="21">
        <v>0</v>
      </c>
      <c r="L1325" s="21" t="s">
        <v>1370</v>
      </c>
      <c r="M1325" s="21">
        <v>95420</v>
      </c>
      <c r="N1325">
        <v>95270</v>
      </c>
    </row>
    <row r="1326" spans="1:14">
      <c r="A1326" s="21">
        <v>950015735</v>
      </c>
      <c r="B1326" s="21">
        <v>950015289</v>
      </c>
      <c r="C1326" s="21">
        <v>95</v>
      </c>
      <c r="D1326" s="21" t="s">
        <v>1680</v>
      </c>
      <c r="E1326" s="21" t="str">
        <f>Tableau13[[#This Row],[FINESS géo]]&amp;" "&amp;Tableau13[[#This Row],[Raison sociale FINESS]]</f>
        <v>950015735 SSIAD DE MAGNY EN VEXIN</v>
      </c>
      <c r="F1326" s="21" t="s">
        <v>1499</v>
      </c>
      <c r="G1326" s="21" t="s">
        <v>182</v>
      </c>
      <c r="H1326" s="21" t="s">
        <v>1511</v>
      </c>
      <c r="I1326" s="21">
        <v>29</v>
      </c>
      <c r="J1326" s="21">
        <v>0</v>
      </c>
      <c r="K1326" s="21">
        <v>0</v>
      </c>
      <c r="L1326" s="21" t="s">
        <v>1338</v>
      </c>
      <c r="M1326" s="21">
        <v>95710</v>
      </c>
      <c r="N1326">
        <v>95150</v>
      </c>
    </row>
    <row r="1327" spans="1:14">
      <c r="A1327" s="21">
        <v>950015735</v>
      </c>
      <c r="B1327" s="21">
        <v>950015289</v>
      </c>
      <c r="C1327" s="21">
        <v>95</v>
      </c>
      <c r="D1327" s="21" t="s">
        <v>1680</v>
      </c>
      <c r="E1327" s="21" t="str">
        <f>Tableau13[[#This Row],[FINESS géo]]&amp;" "&amp;Tableau13[[#This Row],[Raison sociale FINESS]]</f>
        <v>950015735 SSIAD DE MAGNY EN VEXIN</v>
      </c>
      <c r="F1327" s="21" t="s">
        <v>1499</v>
      </c>
      <c r="G1327" s="21" t="s">
        <v>182</v>
      </c>
      <c r="H1327" s="21" t="s">
        <v>1511</v>
      </c>
      <c r="I1327" s="21">
        <v>29</v>
      </c>
      <c r="J1327" s="21">
        <v>0</v>
      </c>
      <c r="K1327" s="21">
        <v>0</v>
      </c>
      <c r="L1327" s="21" t="s">
        <v>1299</v>
      </c>
      <c r="M1327" s="21">
        <v>95510</v>
      </c>
      <c r="N1327">
        <v>95012</v>
      </c>
    </row>
    <row r="1328" spans="1:14">
      <c r="A1328" s="21">
        <v>950015735</v>
      </c>
      <c r="B1328" s="21">
        <v>950015289</v>
      </c>
      <c r="C1328" s="21">
        <v>95</v>
      </c>
      <c r="D1328" s="21" t="s">
        <v>1680</v>
      </c>
      <c r="E1328" s="21" t="str">
        <f>Tableau13[[#This Row],[FINESS géo]]&amp;" "&amp;Tableau13[[#This Row],[Raison sociale FINESS]]</f>
        <v>950015735 SSIAD DE MAGNY EN VEXIN</v>
      </c>
      <c r="F1328" s="21" t="s">
        <v>1499</v>
      </c>
      <c r="G1328" s="21" t="s">
        <v>182</v>
      </c>
      <c r="H1328" s="21" t="s">
        <v>1511</v>
      </c>
      <c r="I1328" s="21">
        <v>29</v>
      </c>
      <c r="J1328" s="21">
        <v>0</v>
      </c>
      <c r="K1328" s="21">
        <v>0</v>
      </c>
      <c r="L1328" s="21" t="s">
        <v>1437</v>
      </c>
      <c r="M1328" s="21">
        <v>95780</v>
      </c>
      <c r="N1328">
        <v>95523</v>
      </c>
    </row>
    <row r="1329" spans="1:17">
      <c r="A1329" s="21">
        <v>950015735</v>
      </c>
      <c r="B1329" s="21">
        <v>950015289</v>
      </c>
      <c r="C1329" s="21">
        <v>95</v>
      </c>
      <c r="D1329" s="21" t="s">
        <v>1680</v>
      </c>
      <c r="E1329" s="21" t="str">
        <f>Tableau13[[#This Row],[FINESS géo]]&amp;" "&amp;Tableau13[[#This Row],[Raison sociale FINESS]]</f>
        <v>950015735 SSIAD DE MAGNY EN VEXIN</v>
      </c>
      <c r="F1329" s="21" t="s">
        <v>1499</v>
      </c>
      <c r="G1329" s="21" t="s">
        <v>182</v>
      </c>
      <c r="H1329" s="21" t="s">
        <v>1511</v>
      </c>
      <c r="I1329" s="21">
        <v>29</v>
      </c>
      <c r="J1329" s="21">
        <v>0</v>
      </c>
      <c r="K1329" s="21">
        <v>0</v>
      </c>
      <c r="L1329" s="21" t="s">
        <v>1341</v>
      </c>
      <c r="M1329" s="21">
        <v>95510</v>
      </c>
      <c r="N1329">
        <v>95157</v>
      </c>
    </row>
    <row r="1330" spans="1:17">
      <c r="A1330" s="21">
        <v>950015735</v>
      </c>
      <c r="B1330" s="21">
        <v>950015289</v>
      </c>
      <c r="C1330" s="21">
        <v>95</v>
      </c>
      <c r="D1330" s="21" t="s">
        <v>1680</v>
      </c>
      <c r="E1330" s="21" t="str">
        <f>Tableau13[[#This Row],[FINESS géo]]&amp;" "&amp;Tableau13[[#This Row],[Raison sociale FINESS]]</f>
        <v>950015735 SSIAD DE MAGNY EN VEXIN</v>
      </c>
      <c r="F1330" s="21" t="s">
        <v>1499</v>
      </c>
      <c r="G1330" s="21" t="s">
        <v>182</v>
      </c>
      <c r="H1330" s="21" t="s">
        <v>1511</v>
      </c>
      <c r="I1330" s="21">
        <v>29</v>
      </c>
      <c r="J1330" s="21">
        <v>0</v>
      </c>
      <c r="K1330" s="21">
        <v>0</v>
      </c>
      <c r="L1330" s="21" t="s">
        <v>1379</v>
      </c>
      <c r="M1330" s="21">
        <v>95780</v>
      </c>
      <c r="N1330">
        <v>95301</v>
      </c>
    </row>
    <row r="1331" spans="1:17">
      <c r="A1331" s="21">
        <v>950015735</v>
      </c>
      <c r="B1331" s="21">
        <v>950015289</v>
      </c>
      <c r="C1331" s="21">
        <v>95</v>
      </c>
      <c r="D1331" s="21" t="s">
        <v>1680</v>
      </c>
      <c r="E1331" s="21" t="str">
        <f>Tableau13[[#This Row],[FINESS géo]]&amp;" "&amp;Tableau13[[#This Row],[Raison sociale FINESS]]</f>
        <v>950015735 SSIAD DE MAGNY EN VEXIN</v>
      </c>
      <c r="F1331" s="21" t="s">
        <v>1499</v>
      </c>
      <c r="G1331" s="21" t="s">
        <v>182</v>
      </c>
      <c r="H1331" s="21" t="s">
        <v>1511</v>
      </c>
      <c r="I1331" s="21">
        <v>29</v>
      </c>
      <c r="J1331" s="21">
        <v>0</v>
      </c>
      <c r="K1331" s="21">
        <v>0</v>
      </c>
      <c r="L1331" s="21" t="s">
        <v>1473</v>
      </c>
      <c r="M1331" s="21">
        <v>95510</v>
      </c>
      <c r="N1331">
        <v>95676</v>
      </c>
    </row>
    <row r="1332" spans="1:17">
      <c r="A1332" s="21">
        <v>950015735</v>
      </c>
      <c r="B1332" s="21">
        <v>950015289</v>
      </c>
      <c r="C1332" s="21">
        <v>95</v>
      </c>
      <c r="D1332" s="21" t="s">
        <v>1680</v>
      </c>
      <c r="E1332" s="21" t="str">
        <f>Tableau13[[#This Row],[FINESS géo]]&amp;" "&amp;Tableau13[[#This Row],[Raison sociale FINESS]]</f>
        <v>950015735 SSIAD DE MAGNY EN VEXIN</v>
      </c>
      <c r="F1332" s="21" t="s">
        <v>1499</v>
      </c>
      <c r="G1332" s="21" t="s">
        <v>182</v>
      </c>
      <c r="H1332" s="21" t="s">
        <v>1511</v>
      </c>
      <c r="I1332" s="21">
        <v>29</v>
      </c>
      <c r="J1332" s="21">
        <v>0</v>
      </c>
      <c r="K1332" s="21">
        <v>0</v>
      </c>
      <c r="L1332" s="21" t="s">
        <v>1297</v>
      </c>
      <c r="M1332" s="21">
        <v>95510</v>
      </c>
      <c r="N1332">
        <v>95008</v>
      </c>
    </row>
    <row r="1333" spans="1:17">
      <c r="A1333" s="21">
        <v>950015735</v>
      </c>
      <c r="B1333" s="21">
        <v>950015289</v>
      </c>
      <c r="C1333" s="21">
        <v>95</v>
      </c>
      <c r="D1333" s="21" t="s">
        <v>1680</v>
      </c>
      <c r="E1333" s="21" t="str">
        <f>Tableau13[[#This Row],[FINESS géo]]&amp;" "&amp;Tableau13[[#This Row],[Raison sociale FINESS]]</f>
        <v>950015735 SSIAD DE MAGNY EN VEXIN</v>
      </c>
      <c r="F1333" s="21" t="s">
        <v>1499</v>
      </c>
      <c r="G1333" s="21" t="s">
        <v>182</v>
      </c>
      <c r="H1333" s="21" t="s">
        <v>1511</v>
      </c>
      <c r="I1333" s="21">
        <v>29</v>
      </c>
      <c r="J1333" s="21">
        <v>0</v>
      </c>
      <c r="K1333" s="21">
        <v>0</v>
      </c>
      <c r="L1333" s="21" t="s">
        <v>1469</v>
      </c>
      <c r="M1333" s="21">
        <v>95510</v>
      </c>
      <c r="N1333">
        <v>95656</v>
      </c>
    </row>
    <row r="1334" spans="1:17">
      <c r="A1334" s="21">
        <v>950015735</v>
      </c>
      <c r="B1334" s="21">
        <v>950015289</v>
      </c>
      <c r="C1334" s="21">
        <v>95</v>
      </c>
      <c r="D1334" s="21" t="s">
        <v>1680</v>
      </c>
      <c r="E1334" s="21" t="str">
        <f>Tableau13[[#This Row],[FINESS géo]]&amp;" "&amp;Tableau13[[#This Row],[Raison sociale FINESS]]</f>
        <v>950015735 SSIAD DE MAGNY EN VEXIN</v>
      </c>
      <c r="F1334" s="21" t="s">
        <v>1499</v>
      </c>
      <c r="G1334" s="21" t="s">
        <v>182</v>
      </c>
      <c r="H1334" s="21" t="s">
        <v>1511</v>
      </c>
      <c r="I1334" s="21">
        <v>29</v>
      </c>
      <c r="J1334" s="21">
        <v>0</v>
      </c>
      <c r="K1334" s="21">
        <v>0</v>
      </c>
      <c r="L1334" s="21" t="s">
        <v>1304</v>
      </c>
      <c r="M1334" s="21">
        <v>95420</v>
      </c>
      <c r="N1334">
        <v>95024</v>
      </c>
    </row>
    <row r="1335" spans="1:17">
      <c r="A1335" s="21">
        <v>950015735</v>
      </c>
      <c r="B1335" s="21">
        <v>950015289</v>
      </c>
      <c r="C1335" s="21">
        <v>95</v>
      </c>
      <c r="D1335" s="21" t="s">
        <v>1680</v>
      </c>
      <c r="E1335" s="21" t="str">
        <f>Tableau13[[#This Row],[FINESS géo]]&amp;" "&amp;Tableau13[[#This Row],[Raison sociale FINESS]]</f>
        <v>950015735 SSIAD DE MAGNY EN VEXIN</v>
      </c>
      <c r="F1335" s="21" t="s">
        <v>1499</v>
      </c>
      <c r="G1335" s="21" t="s">
        <v>182</v>
      </c>
      <c r="H1335" s="21" t="s">
        <v>1511</v>
      </c>
      <c r="I1335" s="21">
        <v>29</v>
      </c>
      <c r="J1335" s="21">
        <v>0</v>
      </c>
      <c r="K1335" s="21">
        <v>0</v>
      </c>
      <c r="L1335" s="21" t="s">
        <v>1477</v>
      </c>
      <c r="M1335" s="21">
        <v>95420</v>
      </c>
      <c r="N1335">
        <v>95690</v>
      </c>
    </row>
    <row r="1336" spans="1:17">
      <c r="A1336" s="21">
        <v>950015735</v>
      </c>
      <c r="B1336" s="21">
        <v>950015289</v>
      </c>
      <c r="C1336" s="21">
        <v>95</v>
      </c>
      <c r="D1336" s="21" t="s">
        <v>1680</v>
      </c>
      <c r="E1336" s="21" t="str">
        <f>Tableau13[[#This Row],[FINESS géo]]&amp;" "&amp;Tableau13[[#This Row],[Raison sociale FINESS]]</f>
        <v>950015735 SSIAD DE MAGNY EN VEXIN</v>
      </c>
      <c r="F1336" s="21" t="s">
        <v>1499</v>
      </c>
      <c r="G1336" s="21" t="s">
        <v>182</v>
      </c>
      <c r="H1336" s="21" t="s">
        <v>1511</v>
      </c>
      <c r="I1336" s="21">
        <v>29</v>
      </c>
      <c r="J1336" s="21">
        <v>0</v>
      </c>
      <c r="K1336" s="21">
        <v>0</v>
      </c>
      <c r="L1336" s="21" t="s">
        <v>1443</v>
      </c>
      <c r="M1336" s="21">
        <v>95510</v>
      </c>
      <c r="N1336">
        <v>95543</v>
      </c>
    </row>
    <row r="1337" spans="1:17">
      <c r="A1337" s="21">
        <v>950015735</v>
      </c>
      <c r="B1337" s="21">
        <v>950015289</v>
      </c>
      <c r="C1337" s="21">
        <v>95</v>
      </c>
      <c r="D1337" s="21" t="s">
        <v>1680</v>
      </c>
      <c r="E1337" s="21" t="str">
        <f>Tableau13[[#This Row],[FINESS géo]]&amp;" "&amp;Tableau13[[#This Row],[Raison sociale FINESS]]</f>
        <v>950015735 SSIAD DE MAGNY EN VEXIN</v>
      </c>
      <c r="F1337" s="21" t="s">
        <v>1499</v>
      </c>
      <c r="G1337" s="21" t="s">
        <v>182</v>
      </c>
      <c r="H1337" s="21" t="s">
        <v>1511</v>
      </c>
      <c r="I1337" s="21">
        <v>29</v>
      </c>
      <c r="J1337" s="21">
        <v>0</v>
      </c>
      <c r="K1337" s="21">
        <v>0</v>
      </c>
      <c r="L1337" s="21" t="s">
        <v>1467</v>
      </c>
      <c r="M1337" s="21">
        <v>95510</v>
      </c>
      <c r="N1337">
        <v>95651</v>
      </c>
    </row>
    <row r="1338" spans="1:17">
      <c r="A1338" s="21">
        <v>950807883</v>
      </c>
      <c r="B1338" s="21">
        <v>750721334</v>
      </c>
      <c r="C1338" s="21">
        <v>95</v>
      </c>
      <c r="D1338" s="21" t="s">
        <v>1681</v>
      </c>
      <c r="E1338" s="21" t="str">
        <f>Tableau13[[#This Row],[FINESS géo]]&amp;" "&amp;Tableau13[[#This Row],[Raison sociale FINESS]]</f>
        <v>950807883 SSIAD MARINES</v>
      </c>
      <c r="F1338" s="21" t="s">
        <v>1499</v>
      </c>
      <c r="G1338" s="21" t="s">
        <v>182</v>
      </c>
      <c r="H1338" s="21" t="s">
        <v>1500</v>
      </c>
      <c r="I1338" s="21">
        <v>55</v>
      </c>
      <c r="J1338" s="21">
        <v>2</v>
      </c>
      <c r="K1338" s="21">
        <v>10</v>
      </c>
      <c r="L1338" s="21" t="s">
        <v>1317</v>
      </c>
      <c r="M1338" s="21">
        <v>95810</v>
      </c>
      <c r="N1338">
        <v>95059</v>
      </c>
      <c r="O1338" t="s">
        <v>1317</v>
      </c>
      <c r="P1338">
        <v>95810</v>
      </c>
      <c r="Q1338">
        <v>95059</v>
      </c>
    </row>
    <row r="1339" spans="1:17">
      <c r="A1339" s="21">
        <v>950807883</v>
      </c>
      <c r="B1339" s="21">
        <v>750721334</v>
      </c>
      <c r="C1339" s="21">
        <v>95</v>
      </c>
      <c r="D1339" s="21" t="s">
        <v>1681</v>
      </c>
      <c r="E1339" s="21" t="str">
        <f>Tableau13[[#This Row],[FINESS géo]]&amp;" "&amp;Tableau13[[#This Row],[Raison sociale FINESS]]</f>
        <v>950807883 SSIAD MARINES</v>
      </c>
      <c r="F1339" s="21" t="s">
        <v>1499</v>
      </c>
      <c r="G1339" s="21" t="s">
        <v>182</v>
      </c>
      <c r="H1339" s="21" t="s">
        <v>1500</v>
      </c>
      <c r="I1339" s="21">
        <v>55</v>
      </c>
      <c r="J1339" s="21">
        <v>2</v>
      </c>
      <c r="K1339" s="21">
        <v>10</v>
      </c>
      <c r="L1339" s="21" t="s">
        <v>1303</v>
      </c>
      <c r="M1339" s="21">
        <v>95810</v>
      </c>
      <c r="N1339">
        <v>95023</v>
      </c>
      <c r="O1339" t="s">
        <v>1303</v>
      </c>
      <c r="P1339">
        <v>95810</v>
      </c>
      <c r="Q1339">
        <v>95023</v>
      </c>
    </row>
    <row r="1340" spans="1:17">
      <c r="A1340" s="21">
        <v>950807883</v>
      </c>
      <c r="B1340" s="21">
        <v>750721334</v>
      </c>
      <c r="C1340" s="21">
        <v>95</v>
      </c>
      <c r="D1340" s="21" t="s">
        <v>1681</v>
      </c>
      <c r="E1340" s="21" t="str">
        <f>Tableau13[[#This Row],[FINESS géo]]&amp;" "&amp;Tableau13[[#This Row],[Raison sociale FINESS]]</f>
        <v>950807883 SSIAD MARINES</v>
      </c>
      <c r="F1340" s="21" t="s">
        <v>1499</v>
      </c>
      <c r="G1340" s="21" t="s">
        <v>182</v>
      </c>
      <c r="H1340" s="21" t="s">
        <v>1500</v>
      </c>
      <c r="I1340" s="21">
        <v>55</v>
      </c>
      <c r="J1340" s="21">
        <v>2</v>
      </c>
      <c r="K1340" s="21">
        <v>10</v>
      </c>
      <c r="L1340" s="21" t="s">
        <v>1401</v>
      </c>
      <c r="M1340" s="21">
        <v>95810</v>
      </c>
      <c r="N1340">
        <v>95387</v>
      </c>
      <c r="O1340" t="s">
        <v>1401</v>
      </c>
      <c r="P1340">
        <v>95810</v>
      </c>
      <c r="Q1340">
        <v>95387</v>
      </c>
    </row>
    <row r="1341" spans="1:17">
      <c r="A1341" s="21">
        <v>950807883</v>
      </c>
      <c r="B1341" s="21">
        <v>750721334</v>
      </c>
      <c r="C1341" s="21">
        <v>95</v>
      </c>
      <c r="D1341" s="21" t="s">
        <v>1681</v>
      </c>
      <c r="E1341" s="21" t="str">
        <f>Tableau13[[#This Row],[FINESS géo]]&amp;" "&amp;Tableau13[[#This Row],[Raison sociale FINESS]]</f>
        <v>950807883 SSIAD MARINES</v>
      </c>
      <c r="F1341" s="21" t="s">
        <v>1499</v>
      </c>
      <c r="G1341" s="21" t="s">
        <v>182</v>
      </c>
      <c r="H1341" s="21" t="s">
        <v>1500</v>
      </c>
      <c r="I1341" s="21">
        <v>55</v>
      </c>
      <c r="J1341" s="21">
        <v>2</v>
      </c>
      <c r="K1341" s="21">
        <v>10</v>
      </c>
      <c r="L1341" s="21" t="s">
        <v>1459</v>
      </c>
      <c r="M1341" s="21">
        <v>95810</v>
      </c>
      <c r="N1341">
        <v>95611</v>
      </c>
      <c r="O1341" t="s">
        <v>1459</v>
      </c>
      <c r="P1341">
        <v>95810</v>
      </c>
      <c r="Q1341">
        <v>95611</v>
      </c>
    </row>
    <row r="1342" spans="1:17">
      <c r="A1342" s="21">
        <v>950807883</v>
      </c>
      <c r="B1342" s="21">
        <v>750721334</v>
      </c>
      <c r="C1342" s="21">
        <v>95</v>
      </c>
      <c r="D1342" s="21" t="s">
        <v>1681</v>
      </c>
      <c r="E1342" s="21" t="str">
        <f>Tableau13[[#This Row],[FINESS géo]]&amp;" "&amp;Tableau13[[#This Row],[Raison sociale FINESS]]</f>
        <v>950807883 SSIAD MARINES</v>
      </c>
      <c r="F1342" s="21" t="s">
        <v>1499</v>
      </c>
      <c r="G1342" s="21" t="s">
        <v>182</v>
      </c>
      <c r="H1342" s="21" t="s">
        <v>1500</v>
      </c>
      <c r="I1342" s="21">
        <v>55</v>
      </c>
      <c r="J1342" s="21">
        <v>2</v>
      </c>
      <c r="K1342" s="21">
        <v>10</v>
      </c>
      <c r="L1342" s="21" t="s">
        <v>1378</v>
      </c>
      <c r="M1342" s="21">
        <v>95640</v>
      </c>
      <c r="N1342">
        <v>95298</v>
      </c>
      <c r="O1342" t="s">
        <v>1378</v>
      </c>
      <c r="P1342">
        <v>95640</v>
      </c>
      <c r="Q1342">
        <v>95298</v>
      </c>
    </row>
    <row r="1343" spans="1:17">
      <c r="A1343" s="21">
        <v>950807883</v>
      </c>
      <c r="B1343" s="21">
        <v>750721334</v>
      </c>
      <c r="C1343" s="21">
        <v>95</v>
      </c>
      <c r="D1343" s="21" t="s">
        <v>1681</v>
      </c>
      <c r="E1343" s="21" t="str">
        <f>Tableau13[[#This Row],[FINESS géo]]&amp;" "&amp;Tableau13[[#This Row],[Raison sociale FINESS]]</f>
        <v>950807883 SSIAD MARINES</v>
      </c>
      <c r="F1343" s="21" t="s">
        <v>1499</v>
      </c>
      <c r="G1343" s="21" t="s">
        <v>182</v>
      </c>
      <c r="H1343" s="21" t="s">
        <v>1500</v>
      </c>
      <c r="I1343" s="21">
        <v>55</v>
      </c>
      <c r="J1343" s="21">
        <v>2</v>
      </c>
      <c r="K1343" s="21">
        <v>10</v>
      </c>
      <c r="L1343" s="21" t="s">
        <v>1418</v>
      </c>
      <c r="M1343" s="21">
        <v>95640</v>
      </c>
      <c r="N1343">
        <v>95447</v>
      </c>
      <c r="O1343" t="s">
        <v>1418</v>
      </c>
      <c r="P1343">
        <v>95640</v>
      </c>
      <c r="Q1343">
        <v>95447</v>
      </c>
    </row>
    <row r="1344" spans="1:17">
      <c r="A1344" s="21">
        <v>950807883</v>
      </c>
      <c r="B1344" s="21">
        <v>750721334</v>
      </c>
      <c r="C1344" s="21">
        <v>95</v>
      </c>
      <c r="D1344" s="21" t="s">
        <v>1681</v>
      </c>
      <c r="E1344" s="21" t="str">
        <f>Tableau13[[#This Row],[FINESS géo]]&amp;" "&amp;Tableau13[[#This Row],[Raison sociale FINESS]]</f>
        <v>950807883 SSIAD MARINES</v>
      </c>
      <c r="F1344" s="21" t="s">
        <v>1499</v>
      </c>
      <c r="G1344" s="21" t="s">
        <v>182</v>
      </c>
      <c r="H1344" s="21" t="s">
        <v>1500</v>
      </c>
      <c r="I1344" s="21">
        <v>55</v>
      </c>
      <c r="J1344" s="21">
        <v>2</v>
      </c>
      <c r="K1344" s="21">
        <v>10</v>
      </c>
      <c r="L1344" s="21" t="s">
        <v>1335</v>
      </c>
      <c r="M1344" s="21">
        <v>95750</v>
      </c>
      <c r="N1344">
        <v>95142</v>
      </c>
      <c r="O1344" t="s">
        <v>1335</v>
      </c>
      <c r="P1344">
        <v>95750</v>
      </c>
      <c r="Q1344">
        <v>95142</v>
      </c>
    </row>
    <row r="1345" spans="1:17">
      <c r="A1345" s="21">
        <v>950807883</v>
      </c>
      <c r="B1345" s="21">
        <v>750721334</v>
      </c>
      <c r="C1345" s="21">
        <v>95</v>
      </c>
      <c r="D1345" s="21" t="s">
        <v>1681</v>
      </c>
      <c r="E1345" s="21" t="str">
        <f>Tableau13[[#This Row],[FINESS géo]]&amp;" "&amp;Tableau13[[#This Row],[Raison sociale FINESS]]</f>
        <v>950807883 SSIAD MARINES</v>
      </c>
      <c r="F1345" s="21" t="s">
        <v>1499</v>
      </c>
      <c r="G1345" s="21" t="s">
        <v>182</v>
      </c>
      <c r="H1345" s="21" t="s">
        <v>1500</v>
      </c>
      <c r="I1345" s="21">
        <v>55</v>
      </c>
      <c r="J1345" s="21">
        <v>2</v>
      </c>
      <c r="K1345" s="21">
        <v>10</v>
      </c>
      <c r="L1345" s="21" t="s">
        <v>1313</v>
      </c>
      <c r="M1345" s="21">
        <v>95750</v>
      </c>
      <c r="N1345">
        <v>95054</v>
      </c>
      <c r="O1345" t="s">
        <v>1313</v>
      </c>
      <c r="P1345">
        <v>95750</v>
      </c>
      <c r="Q1345">
        <v>95054</v>
      </c>
    </row>
    <row r="1346" spans="1:17">
      <c r="A1346" s="21">
        <v>950807883</v>
      </c>
      <c r="B1346" s="21">
        <v>750721334</v>
      </c>
      <c r="C1346" s="21">
        <v>95</v>
      </c>
      <c r="D1346" s="21" t="s">
        <v>1681</v>
      </c>
      <c r="E1346" s="21" t="str">
        <f>Tableau13[[#This Row],[FINESS géo]]&amp;" "&amp;Tableau13[[#This Row],[Raison sociale FINESS]]</f>
        <v>950807883 SSIAD MARINES</v>
      </c>
      <c r="F1346" s="21" t="s">
        <v>1499</v>
      </c>
      <c r="G1346" s="21" t="s">
        <v>182</v>
      </c>
      <c r="H1346" s="21" t="s">
        <v>1500</v>
      </c>
      <c r="I1346" s="21">
        <v>55</v>
      </c>
      <c r="J1346" s="21">
        <v>2</v>
      </c>
      <c r="K1346" s="21">
        <v>10</v>
      </c>
      <c r="L1346" s="21" t="s">
        <v>1422</v>
      </c>
      <c r="M1346" s="21">
        <v>95420</v>
      </c>
      <c r="N1346">
        <v>95459</v>
      </c>
      <c r="O1346" t="s">
        <v>1422</v>
      </c>
      <c r="P1346">
        <v>95420</v>
      </c>
      <c r="Q1346">
        <v>95459</v>
      </c>
    </row>
    <row r="1347" spans="1:17">
      <c r="A1347" s="21">
        <v>950807883</v>
      </c>
      <c r="B1347" s="21">
        <v>750721334</v>
      </c>
      <c r="C1347" s="21">
        <v>95</v>
      </c>
      <c r="D1347" s="21" t="s">
        <v>1681</v>
      </c>
      <c r="E1347" s="21" t="str">
        <f>Tableau13[[#This Row],[FINESS géo]]&amp;" "&amp;Tableau13[[#This Row],[Raison sociale FINESS]]</f>
        <v>950807883 SSIAD MARINES</v>
      </c>
      <c r="F1347" s="21" t="s">
        <v>1499</v>
      </c>
      <c r="G1347" s="21" t="s">
        <v>182</v>
      </c>
      <c r="H1347" s="21" t="s">
        <v>1500</v>
      </c>
      <c r="I1347" s="21">
        <v>55</v>
      </c>
      <c r="J1347" s="21">
        <v>2</v>
      </c>
      <c r="K1347" s="21">
        <v>10</v>
      </c>
      <c r="L1347" s="21" t="s">
        <v>1342</v>
      </c>
      <c r="M1347" s="21">
        <v>95420</v>
      </c>
      <c r="N1347">
        <v>95166</v>
      </c>
      <c r="O1347" t="s">
        <v>1342</v>
      </c>
      <c r="P1347">
        <v>95420</v>
      </c>
      <c r="Q1347">
        <v>95166</v>
      </c>
    </row>
    <row r="1348" spans="1:17">
      <c r="A1348" s="21">
        <v>950807883</v>
      </c>
      <c r="B1348" s="21">
        <v>750721334</v>
      </c>
      <c r="C1348" s="21">
        <v>95</v>
      </c>
      <c r="D1348" s="21" t="s">
        <v>1681</v>
      </c>
      <c r="E1348" s="21" t="str">
        <f>Tableau13[[#This Row],[FINESS géo]]&amp;" "&amp;Tableau13[[#This Row],[Raison sociale FINESS]]</f>
        <v>950807883 SSIAD MARINES</v>
      </c>
      <c r="F1348" s="21" t="s">
        <v>1499</v>
      </c>
      <c r="G1348" s="21" t="s">
        <v>182</v>
      </c>
      <c r="H1348" s="21" t="s">
        <v>1500</v>
      </c>
      <c r="I1348" s="21">
        <v>55</v>
      </c>
      <c r="J1348" s="21">
        <v>2</v>
      </c>
      <c r="K1348" s="21">
        <v>10</v>
      </c>
      <c r="L1348" s="21" t="s">
        <v>1343</v>
      </c>
      <c r="M1348" s="21">
        <v>95450</v>
      </c>
      <c r="N1348">
        <v>95169</v>
      </c>
      <c r="O1348" t="s">
        <v>1343</v>
      </c>
      <c r="P1348">
        <v>95450</v>
      </c>
      <c r="Q1348">
        <v>95169</v>
      </c>
    </row>
    <row r="1349" spans="1:17">
      <c r="A1349" s="21">
        <v>950807883</v>
      </c>
      <c r="B1349" s="21">
        <v>750721334</v>
      </c>
      <c r="C1349" s="21">
        <v>95</v>
      </c>
      <c r="D1349" s="21" t="s">
        <v>1681</v>
      </c>
      <c r="E1349" s="21" t="str">
        <f>Tableau13[[#This Row],[FINESS géo]]&amp;" "&amp;Tableau13[[#This Row],[Raison sociale FINESS]]</f>
        <v>950807883 SSIAD MARINES</v>
      </c>
      <c r="F1349" s="21" t="s">
        <v>1499</v>
      </c>
      <c r="G1349" s="21" t="s">
        <v>182</v>
      </c>
      <c r="H1349" s="21" t="s">
        <v>1500</v>
      </c>
      <c r="I1349" s="21">
        <v>55</v>
      </c>
      <c r="J1349" s="21">
        <v>2</v>
      </c>
      <c r="K1349" s="21">
        <v>10</v>
      </c>
      <c r="L1349" s="21" t="s">
        <v>1415</v>
      </c>
      <c r="M1349" s="21">
        <v>95640</v>
      </c>
      <c r="N1349">
        <v>95438</v>
      </c>
      <c r="O1349" t="s">
        <v>1415</v>
      </c>
      <c r="P1349">
        <v>95640</v>
      </c>
      <c r="Q1349">
        <v>95438</v>
      </c>
    </row>
    <row r="1350" spans="1:17">
      <c r="A1350" s="21">
        <v>950807883</v>
      </c>
      <c r="B1350" s="21">
        <v>750721334</v>
      </c>
      <c r="C1350" s="21">
        <v>95</v>
      </c>
      <c r="D1350" s="21" t="s">
        <v>1681</v>
      </c>
      <c r="E1350" s="21" t="str">
        <f>Tableau13[[#This Row],[FINESS géo]]&amp;" "&amp;Tableau13[[#This Row],[Raison sociale FINESS]]</f>
        <v>950807883 SSIAD MARINES</v>
      </c>
      <c r="F1350" s="21" t="s">
        <v>1499</v>
      </c>
      <c r="G1350" s="21" t="s">
        <v>182</v>
      </c>
      <c r="H1350" s="21" t="s">
        <v>1500</v>
      </c>
      <c r="I1350" s="21">
        <v>55</v>
      </c>
      <c r="J1350" s="21">
        <v>2</v>
      </c>
      <c r="K1350" s="21">
        <v>10</v>
      </c>
      <c r="L1350" s="21" t="s">
        <v>1327</v>
      </c>
      <c r="M1350" s="21">
        <v>95640</v>
      </c>
      <c r="N1350">
        <v>95110</v>
      </c>
      <c r="O1350" t="s">
        <v>1327</v>
      </c>
      <c r="P1350">
        <v>95640</v>
      </c>
      <c r="Q1350">
        <v>95110</v>
      </c>
    </row>
    <row r="1351" spans="1:17">
      <c r="A1351" s="21">
        <v>950807883</v>
      </c>
      <c r="B1351" s="21">
        <v>750721334</v>
      </c>
      <c r="C1351" s="21">
        <v>95</v>
      </c>
      <c r="D1351" s="21" t="s">
        <v>1681</v>
      </c>
      <c r="E1351" s="21" t="str">
        <f>Tableau13[[#This Row],[FINESS géo]]&amp;" "&amp;Tableau13[[#This Row],[Raison sociale FINESS]]</f>
        <v>950807883 SSIAD MARINES</v>
      </c>
      <c r="F1351" s="21" t="s">
        <v>1499</v>
      </c>
      <c r="G1351" s="21" t="s">
        <v>182</v>
      </c>
      <c r="H1351" s="21" t="s">
        <v>1500</v>
      </c>
      <c r="I1351" s="21">
        <v>55</v>
      </c>
      <c r="J1351" s="21">
        <v>2</v>
      </c>
      <c r="K1351" s="21">
        <v>10</v>
      </c>
      <c r="L1351" s="21" t="s">
        <v>1398</v>
      </c>
      <c r="M1351" s="21">
        <v>95640</v>
      </c>
      <c r="N1351">
        <v>95370</v>
      </c>
      <c r="O1351" t="s">
        <v>1398</v>
      </c>
      <c r="P1351">
        <v>95640</v>
      </c>
      <c r="Q1351">
        <v>95370</v>
      </c>
    </row>
    <row r="1352" spans="1:17">
      <c r="A1352" s="21">
        <v>950807883</v>
      </c>
      <c r="B1352" s="21">
        <v>750721334</v>
      </c>
      <c r="C1352" s="21">
        <v>95</v>
      </c>
      <c r="D1352" s="21" t="s">
        <v>1681</v>
      </c>
      <c r="E1352" s="21" t="str">
        <f>Tableau13[[#This Row],[FINESS géo]]&amp;" "&amp;Tableau13[[#This Row],[Raison sociale FINESS]]</f>
        <v>950807883 SSIAD MARINES</v>
      </c>
      <c r="F1352" s="21" t="s">
        <v>1499</v>
      </c>
      <c r="G1352" s="21" t="s">
        <v>182</v>
      </c>
      <c r="H1352" s="21" t="s">
        <v>1500</v>
      </c>
      <c r="I1352" s="21">
        <v>55</v>
      </c>
      <c r="J1352" s="21">
        <v>2</v>
      </c>
      <c r="K1352" s="21">
        <v>10</v>
      </c>
      <c r="L1352" s="21" t="s">
        <v>1380</v>
      </c>
      <c r="M1352" s="21">
        <v>95640</v>
      </c>
      <c r="N1352">
        <v>95303</v>
      </c>
      <c r="O1352" t="s">
        <v>1380</v>
      </c>
      <c r="P1352">
        <v>95640</v>
      </c>
      <c r="Q1352">
        <v>95303</v>
      </c>
    </row>
    <row r="1353" spans="1:17">
      <c r="A1353" s="21">
        <v>950807883</v>
      </c>
      <c r="B1353" s="21">
        <v>750721334</v>
      </c>
      <c r="C1353" s="21">
        <v>95</v>
      </c>
      <c r="D1353" s="21" t="s">
        <v>1681</v>
      </c>
      <c r="E1353" s="21" t="str">
        <f>Tableau13[[#This Row],[FINESS géo]]&amp;" "&amp;Tableau13[[#This Row],[Raison sociale FINESS]]</f>
        <v>950807883 SSIAD MARINES</v>
      </c>
      <c r="F1353" s="21" t="s">
        <v>1499</v>
      </c>
      <c r="G1353" s="21" t="s">
        <v>182</v>
      </c>
      <c r="H1353" s="21" t="s">
        <v>1500</v>
      </c>
      <c r="I1353" s="21">
        <v>55</v>
      </c>
      <c r="J1353" s="21">
        <v>2</v>
      </c>
      <c r="K1353" s="21">
        <v>10</v>
      </c>
      <c r="L1353" s="21" t="s">
        <v>1326</v>
      </c>
      <c r="M1353" s="21">
        <v>95640</v>
      </c>
      <c r="N1353">
        <v>95102</v>
      </c>
      <c r="O1353" t="s">
        <v>1326</v>
      </c>
      <c r="P1353">
        <v>95640</v>
      </c>
      <c r="Q1353">
        <v>95102</v>
      </c>
    </row>
    <row r="1354" spans="1:17">
      <c r="A1354" s="21">
        <v>950807883</v>
      </c>
      <c r="B1354" s="21">
        <v>750721334</v>
      </c>
      <c r="C1354" s="21">
        <v>95</v>
      </c>
      <c r="D1354" s="21" t="s">
        <v>1681</v>
      </c>
      <c r="E1354" s="21" t="str">
        <f>Tableau13[[#This Row],[FINESS géo]]&amp;" "&amp;Tableau13[[#This Row],[Raison sociale FINESS]]</f>
        <v>950807883 SSIAD MARINES</v>
      </c>
      <c r="F1354" s="21" t="s">
        <v>1499</v>
      </c>
      <c r="G1354" s="21" t="s">
        <v>182</v>
      </c>
      <c r="H1354" s="21" t="s">
        <v>1500</v>
      </c>
      <c r="I1354" s="21">
        <v>55</v>
      </c>
      <c r="J1354" s="21">
        <v>2</v>
      </c>
      <c r="K1354" s="21">
        <v>10</v>
      </c>
      <c r="L1354" s="21" t="s">
        <v>1459</v>
      </c>
      <c r="M1354" s="21">
        <v>95810</v>
      </c>
      <c r="N1354">
        <v>95611</v>
      </c>
      <c r="O1354" t="s">
        <v>1459</v>
      </c>
      <c r="P1354">
        <v>95810</v>
      </c>
      <c r="Q1354">
        <v>95611</v>
      </c>
    </row>
    <row r="1355" spans="1:17">
      <c r="A1355" s="21">
        <v>950807883</v>
      </c>
      <c r="B1355" s="21">
        <v>750721334</v>
      </c>
      <c r="C1355" s="21">
        <v>95</v>
      </c>
      <c r="D1355" s="21" t="s">
        <v>1681</v>
      </c>
      <c r="E1355" s="21" t="str">
        <f>Tableau13[[#This Row],[FINESS géo]]&amp;" "&amp;Tableau13[[#This Row],[Raison sociale FINESS]]</f>
        <v>950807883 SSIAD MARINES</v>
      </c>
      <c r="F1355" s="21" t="s">
        <v>1499</v>
      </c>
      <c r="G1355" s="21" t="s">
        <v>182</v>
      </c>
      <c r="H1355" s="21" t="s">
        <v>1500</v>
      </c>
      <c r="I1355" s="21">
        <v>55</v>
      </c>
      <c r="J1355" s="21">
        <v>2</v>
      </c>
      <c r="K1355" s="21">
        <v>10</v>
      </c>
      <c r="L1355" s="21" t="s">
        <v>1462</v>
      </c>
      <c r="M1355" s="21">
        <v>95810</v>
      </c>
      <c r="N1355">
        <v>95627</v>
      </c>
      <c r="O1355" t="s">
        <v>1462</v>
      </c>
      <c r="P1355">
        <v>95810</v>
      </c>
      <c r="Q1355">
        <v>95627</v>
      </c>
    </row>
    <row r="1356" spans="1:17">
      <c r="A1356" s="21">
        <v>950807883</v>
      </c>
      <c r="B1356" s="21">
        <v>750721334</v>
      </c>
      <c r="C1356" s="21">
        <v>95</v>
      </c>
      <c r="D1356" s="21" t="s">
        <v>1681</v>
      </c>
      <c r="E1356" s="21" t="str">
        <f>Tableau13[[#This Row],[FINESS géo]]&amp;" "&amp;Tableau13[[#This Row],[Raison sociale FINESS]]</f>
        <v>950807883 SSIAD MARINES</v>
      </c>
      <c r="F1356" s="21" t="s">
        <v>1499</v>
      </c>
      <c r="G1356" s="21" t="s">
        <v>182</v>
      </c>
      <c r="H1356" s="21" t="s">
        <v>1500</v>
      </c>
      <c r="I1356" s="21">
        <v>55</v>
      </c>
      <c r="J1356" s="21">
        <v>2</v>
      </c>
      <c r="K1356" s="21">
        <v>10</v>
      </c>
      <c r="L1356" s="21" t="s">
        <v>1356</v>
      </c>
      <c r="M1356" s="21">
        <v>95810</v>
      </c>
      <c r="N1356">
        <v>95213</v>
      </c>
      <c r="O1356" t="s">
        <v>1356</v>
      </c>
      <c r="P1356">
        <v>95810</v>
      </c>
      <c r="Q1356">
        <v>95213</v>
      </c>
    </row>
    <row r="1357" spans="1:17">
      <c r="A1357" s="21">
        <v>950807883</v>
      </c>
      <c r="B1357" s="21">
        <v>750721334</v>
      </c>
      <c r="C1357" s="21">
        <v>95</v>
      </c>
      <c r="D1357" s="21" t="s">
        <v>1681</v>
      </c>
      <c r="E1357" s="21" t="str">
        <f>Tableau13[[#This Row],[FINESS géo]]&amp;" "&amp;Tableau13[[#This Row],[Raison sociale FINESS]]</f>
        <v>950807883 SSIAD MARINES</v>
      </c>
      <c r="F1357" s="21" t="s">
        <v>1499</v>
      </c>
      <c r="G1357" s="21" t="s">
        <v>182</v>
      </c>
      <c r="H1357" s="21" t="s">
        <v>1500</v>
      </c>
      <c r="I1357" s="21">
        <v>55</v>
      </c>
      <c r="J1357" s="21">
        <v>2</v>
      </c>
      <c r="K1357" s="21">
        <v>10</v>
      </c>
      <c r="L1357" s="21" t="s">
        <v>1375</v>
      </c>
      <c r="M1357" s="21">
        <v>95810</v>
      </c>
      <c r="N1357">
        <v>95287</v>
      </c>
      <c r="O1357" t="s">
        <v>1375</v>
      </c>
      <c r="P1357">
        <v>95810</v>
      </c>
      <c r="Q1357">
        <v>95287</v>
      </c>
    </row>
    <row r="1358" spans="1:17">
      <c r="A1358" s="21">
        <v>950807883</v>
      </c>
      <c r="B1358" s="21">
        <v>750721334</v>
      </c>
      <c r="C1358" s="21">
        <v>95</v>
      </c>
      <c r="D1358" s="21" t="s">
        <v>1681</v>
      </c>
      <c r="E1358" s="21" t="str">
        <f>Tableau13[[#This Row],[FINESS géo]]&amp;" "&amp;Tableau13[[#This Row],[Raison sociale FINESS]]</f>
        <v>950807883 SSIAD MARINES</v>
      </c>
      <c r="F1358" s="21" t="s">
        <v>1499</v>
      </c>
      <c r="G1358" s="21" t="s">
        <v>182</v>
      </c>
      <c r="H1358" s="21" t="s">
        <v>1500</v>
      </c>
      <c r="I1358" s="21">
        <v>55</v>
      </c>
      <c r="J1358" s="21">
        <v>2</v>
      </c>
      <c r="K1358" s="21">
        <v>10</v>
      </c>
      <c r="L1358" s="21" t="s">
        <v>1346</v>
      </c>
      <c r="M1358" s="21">
        <v>95830</v>
      </c>
      <c r="N1358">
        <v>95177</v>
      </c>
      <c r="O1358" t="s">
        <v>1346</v>
      </c>
      <c r="P1358">
        <v>95830</v>
      </c>
      <c r="Q1358">
        <v>95177</v>
      </c>
    </row>
    <row r="1359" spans="1:17">
      <c r="A1359" s="21">
        <v>950807883</v>
      </c>
      <c r="B1359" s="21">
        <v>750721334</v>
      </c>
      <c r="C1359" s="21">
        <v>95</v>
      </c>
      <c r="D1359" s="21" t="s">
        <v>1681</v>
      </c>
      <c r="E1359" s="21" t="str">
        <f>Tableau13[[#This Row],[FINESS géo]]&amp;" "&amp;Tableau13[[#This Row],[Raison sociale FINESS]]</f>
        <v>950807883 SSIAD MARINES</v>
      </c>
      <c r="F1359" s="21" t="s">
        <v>1499</v>
      </c>
      <c r="G1359" s="21" t="s">
        <v>182</v>
      </c>
      <c r="H1359" s="21" t="s">
        <v>1500</v>
      </c>
      <c r="I1359" s="21">
        <v>55</v>
      </c>
      <c r="J1359" s="21">
        <v>2</v>
      </c>
      <c r="K1359" s="21">
        <v>10</v>
      </c>
      <c r="L1359" s="21" t="s">
        <v>1407</v>
      </c>
      <c r="M1359" s="21">
        <v>95650</v>
      </c>
      <c r="N1359">
        <v>95422</v>
      </c>
      <c r="O1359" t="s">
        <v>1407</v>
      </c>
      <c r="P1359">
        <v>95650</v>
      </c>
      <c r="Q1359">
        <v>95422</v>
      </c>
    </row>
    <row r="1360" spans="1:17">
      <c r="A1360" s="21">
        <v>950807883</v>
      </c>
      <c r="B1360" s="21">
        <v>750721334</v>
      </c>
      <c r="C1360" s="21">
        <v>95</v>
      </c>
      <c r="D1360" s="21" t="s">
        <v>1681</v>
      </c>
      <c r="E1360" s="21" t="str">
        <f>Tableau13[[#This Row],[FINESS géo]]&amp;" "&amp;Tableau13[[#This Row],[Raison sociale FINESS]]</f>
        <v>950807883 SSIAD MARINES</v>
      </c>
      <c r="F1360" s="21" t="s">
        <v>1499</v>
      </c>
      <c r="G1360" s="21" t="s">
        <v>182</v>
      </c>
      <c r="H1360" s="21" t="s">
        <v>1500</v>
      </c>
      <c r="I1360" s="21">
        <v>55</v>
      </c>
      <c r="J1360" s="21">
        <v>2</v>
      </c>
      <c r="K1360" s="21">
        <v>10</v>
      </c>
      <c r="L1360" s="21" t="s">
        <v>1347</v>
      </c>
      <c r="M1360" s="21">
        <v>95650</v>
      </c>
      <c r="N1360">
        <v>95181</v>
      </c>
      <c r="O1360" t="s">
        <v>1347</v>
      </c>
      <c r="P1360">
        <v>95650</v>
      </c>
      <c r="Q1360">
        <v>95181</v>
      </c>
    </row>
    <row r="1361" spans="1:17">
      <c r="A1361" s="21">
        <v>950807883</v>
      </c>
      <c r="B1361" s="21">
        <v>750721334</v>
      </c>
      <c r="C1361" s="21">
        <v>95</v>
      </c>
      <c r="D1361" s="21" t="s">
        <v>1681</v>
      </c>
      <c r="E1361" s="21" t="str">
        <f>Tableau13[[#This Row],[FINESS géo]]&amp;" "&amp;Tableau13[[#This Row],[Raison sociale FINESS]]</f>
        <v>950807883 SSIAD MARINES</v>
      </c>
      <c r="F1361" s="21" t="s">
        <v>1499</v>
      </c>
      <c r="G1361" s="21" t="s">
        <v>182</v>
      </c>
      <c r="H1361" s="21" t="s">
        <v>1500</v>
      </c>
      <c r="I1361" s="21">
        <v>55</v>
      </c>
      <c r="J1361" s="21">
        <v>2</v>
      </c>
      <c r="K1361" s="21">
        <v>10</v>
      </c>
      <c r="L1361" s="21" t="s">
        <v>1451</v>
      </c>
      <c r="M1361" s="21">
        <v>95640</v>
      </c>
      <c r="N1361">
        <v>95584</v>
      </c>
      <c r="O1361" t="s">
        <v>1451</v>
      </c>
      <c r="P1361">
        <v>95640</v>
      </c>
      <c r="Q1361">
        <v>95584</v>
      </c>
    </row>
    <row r="1362" spans="1:17">
      <c r="A1362" s="21">
        <v>950807883</v>
      </c>
      <c r="B1362" s="21">
        <v>750721334</v>
      </c>
      <c r="C1362" s="21">
        <v>95</v>
      </c>
      <c r="D1362" s="21" t="s">
        <v>1681</v>
      </c>
      <c r="E1362" s="21" t="str">
        <f>Tableau13[[#This Row],[FINESS géo]]&amp;" "&amp;Tableau13[[#This Row],[Raison sociale FINESS]]</f>
        <v>950807883 SSIAD MARINES</v>
      </c>
      <c r="F1362" s="21" t="s">
        <v>1499</v>
      </c>
      <c r="G1362" s="21" t="s">
        <v>182</v>
      </c>
      <c r="H1362" s="21" t="s">
        <v>1500</v>
      </c>
      <c r="I1362" s="21">
        <v>55</v>
      </c>
      <c r="J1362" s="21">
        <v>2</v>
      </c>
      <c r="K1362" s="21">
        <v>10</v>
      </c>
      <c r="L1362" s="21" t="s">
        <v>1296</v>
      </c>
      <c r="M1362" s="21">
        <v>95450</v>
      </c>
      <c r="N1362">
        <v>95002</v>
      </c>
      <c r="O1362" t="s">
        <v>1296</v>
      </c>
      <c r="P1362">
        <v>95450</v>
      </c>
      <c r="Q1362">
        <v>95002</v>
      </c>
    </row>
    <row r="1363" spans="1:17">
      <c r="A1363" s="21">
        <v>950807883</v>
      </c>
      <c r="B1363" s="21">
        <v>750721334</v>
      </c>
      <c r="C1363" s="21">
        <v>95</v>
      </c>
      <c r="D1363" s="21" t="s">
        <v>1681</v>
      </c>
      <c r="E1363" s="21" t="str">
        <f>Tableau13[[#This Row],[FINESS géo]]&amp;" "&amp;Tableau13[[#This Row],[Raison sociale FINESS]]</f>
        <v>950807883 SSIAD MARINES</v>
      </c>
      <c r="F1363" s="21" t="s">
        <v>1499</v>
      </c>
      <c r="G1363" s="21" t="s">
        <v>182</v>
      </c>
      <c r="H1363" s="21" t="s">
        <v>1500</v>
      </c>
      <c r="I1363" s="21">
        <v>55</v>
      </c>
      <c r="J1363" s="21">
        <v>2</v>
      </c>
      <c r="K1363" s="21">
        <v>10</v>
      </c>
      <c r="L1363" s="21" t="s">
        <v>1461</v>
      </c>
      <c r="M1363" s="21">
        <v>95450</v>
      </c>
      <c r="N1363">
        <v>95625</v>
      </c>
      <c r="O1363" t="s">
        <v>1461</v>
      </c>
      <c r="P1363">
        <v>95450</v>
      </c>
      <c r="Q1363">
        <v>95625</v>
      </c>
    </row>
    <row r="1364" spans="1:17">
      <c r="A1364" s="21">
        <v>950807883</v>
      </c>
      <c r="B1364" s="21">
        <v>750721334</v>
      </c>
      <c r="C1364" s="21">
        <v>95</v>
      </c>
      <c r="D1364" s="21" t="s">
        <v>1681</v>
      </c>
      <c r="E1364" s="21" t="str">
        <f>Tableau13[[#This Row],[FINESS géo]]&amp;" "&amp;Tableau13[[#This Row],[Raison sociale FINESS]]</f>
        <v>950807883 SSIAD MARINES</v>
      </c>
      <c r="F1364" s="21" t="s">
        <v>1499</v>
      </c>
      <c r="G1364" s="21" t="s">
        <v>182</v>
      </c>
      <c r="H1364" s="21" t="s">
        <v>1500</v>
      </c>
      <c r="I1364" s="21">
        <v>55</v>
      </c>
      <c r="J1364" s="21">
        <v>2</v>
      </c>
      <c r="K1364" s="21">
        <v>10</v>
      </c>
      <c r="L1364" s="21" t="s">
        <v>1470</v>
      </c>
      <c r="M1364" s="21">
        <v>95450</v>
      </c>
      <c r="N1364">
        <v>95658</v>
      </c>
      <c r="O1364" t="s">
        <v>1470</v>
      </c>
      <c r="P1364">
        <v>95450</v>
      </c>
      <c r="Q1364">
        <v>95658</v>
      </c>
    </row>
    <row r="1365" spans="1:17">
      <c r="A1365" s="21">
        <v>950807883</v>
      </c>
      <c r="B1365" s="21">
        <v>750721334</v>
      </c>
      <c r="C1365" s="21">
        <v>95</v>
      </c>
      <c r="D1365" s="21" t="s">
        <v>1681</v>
      </c>
      <c r="E1365" s="21" t="str">
        <f>Tableau13[[#This Row],[FINESS géo]]&amp;" "&amp;Tableau13[[#This Row],[Raison sociale FINESS]]</f>
        <v>950807883 SSIAD MARINES</v>
      </c>
      <c r="F1365" s="21" t="s">
        <v>1499</v>
      </c>
      <c r="G1365" s="21" t="s">
        <v>182</v>
      </c>
      <c r="H1365" s="21" t="s">
        <v>1500</v>
      </c>
      <c r="I1365" s="21">
        <v>55</v>
      </c>
      <c r="J1365" s="21">
        <v>2</v>
      </c>
      <c r="K1365" s="21">
        <v>10</v>
      </c>
      <c r="L1365" s="21" t="s">
        <v>1391</v>
      </c>
      <c r="M1365" s="21">
        <v>95450</v>
      </c>
      <c r="N1365">
        <v>95348</v>
      </c>
      <c r="O1365" t="s">
        <v>1391</v>
      </c>
      <c r="P1365">
        <v>95450</v>
      </c>
      <c r="Q1365">
        <v>95348</v>
      </c>
    </row>
    <row r="1366" spans="1:17">
      <c r="A1366" s="21">
        <v>950807883</v>
      </c>
      <c r="B1366" s="21">
        <v>750721334</v>
      </c>
      <c r="C1366" s="21">
        <v>95</v>
      </c>
      <c r="D1366" s="21" t="s">
        <v>1681</v>
      </c>
      <c r="E1366" s="21" t="str">
        <f>Tableau13[[#This Row],[FINESS géo]]&amp;" "&amp;Tableau13[[#This Row],[Raison sociale FINESS]]</f>
        <v>950807883 SSIAD MARINES</v>
      </c>
      <c r="F1366" s="21" t="s">
        <v>1499</v>
      </c>
      <c r="G1366" s="21" t="s">
        <v>182</v>
      </c>
      <c r="H1366" s="21" t="s">
        <v>1500</v>
      </c>
      <c r="I1366" s="21">
        <v>55</v>
      </c>
      <c r="J1366" s="21">
        <v>2</v>
      </c>
      <c r="K1366" s="21">
        <v>10</v>
      </c>
      <c r="L1366" s="21" t="s">
        <v>1458</v>
      </c>
      <c r="M1366" s="21">
        <v>95450</v>
      </c>
      <c r="N1366">
        <v>95610</v>
      </c>
      <c r="O1366" t="s">
        <v>1458</v>
      </c>
      <c r="P1366">
        <v>95450</v>
      </c>
      <c r="Q1366">
        <v>95610</v>
      </c>
    </row>
    <row r="1367" spans="1:17">
      <c r="A1367" s="21">
        <v>950807883</v>
      </c>
      <c r="B1367" s="21">
        <v>750721334</v>
      </c>
      <c r="C1367" s="21">
        <v>95</v>
      </c>
      <c r="D1367" s="21" t="s">
        <v>1681</v>
      </c>
      <c r="E1367" s="21" t="str">
        <f>Tableau13[[#This Row],[FINESS géo]]&amp;" "&amp;Tableau13[[#This Row],[Raison sociale FINESS]]</f>
        <v>950807883 SSIAD MARINES</v>
      </c>
      <c r="F1367" s="21" t="s">
        <v>1499</v>
      </c>
      <c r="G1367" s="21" t="s">
        <v>182</v>
      </c>
      <c r="H1367" s="21" t="s">
        <v>1500</v>
      </c>
      <c r="I1367" s="21">
        <v>55</v>
      </c>
      <c r="J1367" s="21">
        <v>2</v>
      </c>
      <c r="K1367" s="21">
        <v>10</v>
      </c>
      <c r="L1367" s="21" t="s">
        <v>1364</v>
      </c>
      <c r="M1367" s="21">
        <v>95450</v>
      </c>
      <c r="N1367">
        <v>95253</v>
      </c>
      <c r="O1367" t="s">
        <v>1364</v>
      </c>
      <c r="P1367">
        <v>95450</v>
      </c>
      <c r="Q1367">
        <v>95253</v>
      </c>
    </row>
    <row r="1368" spans="1:17">
      <c r="A1368" s="21">
        <v>950807883</v>
      </c>
      <c r="B1368" s="21">
        <v>750721334</v>
      </c>
      <c r="C1368" s="21">
        <v>95</v>
      </c>
      <c r="D1368" s="21" t="s">
        <v>1681</v>
      </c>
      <c r="E1368" s="21" t="str">
        <f>Tableau13[[#This Row],[FINESS géo]]&amp;" "&amp;Tableau13[[#This Row],[Raison sociale FINESS]]</f>
        <v>950807883 SSIAD MARINES</v>
      </c>
      <c r="F1368" s="21" t="s">
        <v>1499</v>
      </c>
      <c r="G1368" s="21" t="s">
        <v>182</v>
      </c>
      <c r="H1368" s="21" t="s">
        <v>1500</v>
      </c>
      <c r="I1368" s="21">
        <v>55</v>
      </c>
      <c r="J1368" s="21">
        <v>2</v>
      </c>
      <c r="K1368" s="21">
        <v>10</v>
      </c>
      <c r="L1368" s="21" t="s">
        <v>1308</v>
      </c>
      <c r="M1368" s="21">
        <v>95450</v>
      </c>
      <c r="N1368">
        <v>95040</v>
      </c>
      <c r="O1368" t="s">
        <v>1308</v>
      </c>
      <c r="P1368">
        <v>95450</v>
      </c>
      <c r="Q1368">
        <v>95040</v>
      </c>
    </row>
    <row r="1369" spans="1:17">
      <c r="A1369" s="21">
        <v>950807883</v>
      </c>
      <c r="B1369" s="21">
        <v>750721334</v>
      </c>
      <c r="C1369" s="21">
        <v>95</v>
      </c>
      <c r="D1369" s="21" t="s">
        <v>1681</v>
      </c>
      <c r="E1369" s="21" t="str">
        <f>Tableau13[[#This Row],[FINESS géo]]&amp;" "&amp;Tableau13[[#This Row],[Raison sociale FINESS]]</f>
        <v>950807883 SSIAD MARINES</v>
      </c>
      <c r="F1369" s="21" t="s">
        <v>1499</v>
      </c>
      <c r="G1369" s="21" t="s">
        <v>182</v>
      </c>
      <c r="H1369" s="21" t="s">
        <v>1500</v>
      </c>
      <c r="I1369" s="21">
        <v>55</v>
      </c>
      <c r="J1369" s="21">
        <v>2</v>
      </c>
      <c r="K1369" s="21">
        <v>10</v>
      </c>
      <c r="L1369" s="21" t="s">
        <v>1426</v>
      </c>
      <c r="M1369" s="21">
        <v>95450</v>
      </c>
      <c r="N1369">
        <v>95483</v>
      </c>
      <c r="O1369" t="s">
        <v>1426</v>
      </c>
      <c r="P1369">
        <v>95450</v>
      </c>
      <c r="Q1369">
        <v>95483</v>
      </c>
    </row>
    <row r="1370" spans="1:17">
      <c r="A1370" s="21">
        <v>950807883</v>
      </c>
      <c r="B1370" s="21">
        <v>750721334</v>
      </c>
      <c r="C1370" s="21">
        <v>95</v>
      </c>
      <c r="D1370" s="21" t="s">
        <v>1681</v>
      </c>
      <c r="E1370" s="21" t="str">
        <f>Tableau13[[#This Row],[FINESS géo]]&amp;" "&amp;Tableau13[[#This Row],[Raison sociale FINESS]]</f>
        <v>950807883 SSIAD MARINES</v>
      </c>
      <c r="F1370" s="21" t="s">
        <v>1499</v>
      </c>
      <c r="G1370" s="21" t="s">
        <v>182</v>
      </c>
      <c r="H1370" s="21" t="s">
        <v>1500</v>
      </c>
      <c r="I1370" s="21">
        <v>55</v>
      </c>
      <c r="J1370" s="21">
        <v>2</v>
      </c>
      <c r="K1370" s="21">
        <v>10</v>
      </c>
      <c r="L1370" s="21" t="s">
        <v>1374</v>
      </c>
      <c r="M1370" s="21">
        <v>95450</v>
      </c>
      <c r="N1370">
        <v>95282</v>
      </c>
      <c r="O1370" t="s">
        <v>1374</v>
      </c>
      <c r="P1370">
        <v>95450</v>
      </c>
      <c r="Q1370">
        <v>95282</v>
      </c>
    </row>
    <row r="1371" spans="1:17">
      <c r="A1371" s="21">
        <v>950807883</v>
      </c>
      <c r="B1371" s="21">
        <v>750721334</v>
      </c>
      <c r="C1371" s="21">
        <v>95</v>
      </c>
      <c r="D1371" s="21" t="s">
        <v>1681</v>
      </c>
      <c r="E1371" s="21" t="str">
        <f>Tableau13[[#This Row],[FINESS géo]]&amp;" "&amp;Tableau13[[#This Row],[Raison sociale FINESS]]</f>
        <v>950807883 SSIAD MARINES</v>
      </c>
      <c r="F1371" s="21" t="s">
        <v>1499</v>
      </c>
      <c r="G1371" s="21" t="s">
        <v>182</v>
      </c>
      <c r="H1371" s="21" t="s">
        <v>1500</v>
      </c>
      <c r="I1371" s="21">
        <v>55</v>
      </c>
      <c r="J1371" s="21">
        <v>2</v>
      </c>
      <c r="K1371" s="21">
        <v>10</v>
      </c>
      <c r="L1371" s="21" t="s">
        <v>1377</v>
      </c>
      <c r="M1371" s="21">
        <v>95450</v>
      </c>
      <c r="N1371">
        <v>95295</v>
      </c>
      <c r="O1371" t="s">
        <v>1377</v>
      </c>
      <c r="P1371">
        <v>95450</v>
      </c>
      <c r="Q1371">
        <v>95295</v>
      </c>
    </row>
    <row r="1372" spans="1:17">
      <c r="A1372" s="21">
        <v>950807883</v>
      </c>
      <c r="B1372" s="21">
        <v>750721334</v>
      </c>
      <c r="C1372" s="21">
        <v>95</v>
      </c>
      <c r="D1372" s="21" t="s">
        <v>1681</v>
      </c>
      <c r="E1372" s="21" t="str">
        <f>Tableau13[[#This Row],[FINESS géo]]&amp;" "&amp;Tableau13[[#This Row],[Raison sociale FINESS]]</f>
        <v>950807883 SSIAD MARINES</v>
      </c>
      <c r="F1372" s="21" t="s">
        <v>1499</v>
      </c>
      <c r="G1372" s="21" t="s">
        <v>182</v>
      </c>
      <c r="H1372" s="21" t="s">
        <v>1500</v>
      </c>
      <c r="I1372" s="21">
        <v>55</v>
      </c>
      <c r="J1372" s="21">
        <v>2</v>
      </c>
      <c r="K1372" s="21">
        <v>10</v>
      </c>
      <c r="L1372" s="21" t="s">
        <v>1440</v>
      </c>
      <c r="M1372" s="21">
        <v>95450</v>
      </c>
      <c r="N1372">
        <v>95535</v>
      </c>
      <c r="O1372" t="s">
        <v>1440</v>
      </c>
      <c r="P1372">
        <v>95450</v>
      </c>
      <c r="Q1372">
        <v>95535</v>
      </c>
    </row>
    <row r="1373" spans="1:17">
      <c r="A1373" s="21">
        <v>950807883</v>
      </c>
      <c r="B1373" s="21">
        <v>750721334</v>
      </c>
      <c r="C1373" s="21">
        <v>95</v>
      </c>
      <c r="D1373" s="21" t="s">
        <v>1681</v>
      </c>
      <c r="E1373" s="21" t="str">
        <f>Tableau13[[#This Row],[FINESS géo]]&amp;" "&amp;Tableau13[[#This Row],[Raison sociale FINESS]]</f>
        <v>950807883 SSIAD MARINES</v>
      </c>
      <c r="F1373" s="21" t="s">
        <v>1499</v>
      </c>
      <c r="G1373" s="21" t="s">
        <v>182</v>
      </c>
      <c r="H1373" s="21" t="s">
        <v>1500</v>
      </c>
      <c r="I1373" s="21">
        <v>55</v>
      </c>
      <c r="J1373" s="21">
        <v>2</v>
      </c>
      <c r="K1373" s="21">
        <v>10</v>
      </c>
      <c r="L1373" s="21" t="s">
        <v>1344</v>
      </c>
      <c r="M1373" s="21">
        <v>95450</v>
      </c>
      <c r="N1373">
        <v>95170</v>
      </c>
      <c r="O1373" t="s">
        <v>1344</v>
      </c>
      <c r="P1373">
        <v>95450</v>
      </c>
      <c r="Q1373">
        <v>95170</v>
      </c>
    </row>
    <row r="1374" spans="1:17">
      <c r="A1374" s="21">
        <v>950807883</v>
      </c>
      <c r="B1374" s="21">
        <v>750721334</v>
      </c>
      <c r="C1374" s="21">
        <v>95</v>
      </c>
      <c r="D1374" s="21" t="s">
        <v>1681</v>
      </c>
      <c r="E1374" s="21" t="str">
        <f>Tableau13[[#This Row],[FINESS géo]]&amp;" "&amp;Tableau13[[#This Row],[Raison sociale FINESS]]</f>
        <v>950807883 SSIAD MARINES</v>
      </c>
      <c r="F1374" s="21" t="s">
        <v>1499</v>
      </c>
      <c r="G1374" s="21" t="s">
        <v>182</v>
      </c>
      <c r="H1374" s="21" t="s">
        <v>1500</v>
      </c>
      <c r="I1374" s="21">
        <v>55</v>
      </c>
      <c r="J1374" s="21">
        <v>2</v>
      </c>
      <c r="K1374" s="21">
        <v>10</v>
      </c>
      <c r="L1374" s="21" t="s">
        <v>1453</v>
      </c>
      <c r="M1374" s="21">
        <v>95450</v>
      </c>
      <c r="N1374">
        <v>95592</v>
      </c>
      <c r="O1374" t="s">
        <v>1453</v>
      </c>
      <c r="P1374">
        <v>95450</v>
      </c>
      <c r="Q1374">
        <v>95592</v>
      </c>
    </row>
    <row r="1375" spans="1:17">
      <c r="A1375" s="21">
        <v>950807883</v>
      </c>
      <c r="B1375" s="21">
        <v>750721334</v>
      </c>
      <c r="C1375" s="21">
        <v>95</v>
      </c>
      <c r="D1375" s="21" t="s">
        <v>1681</v>
      </c>
      <c r="E1375" s="21" t="str">
        <f>Tableau13[[#This Row],[FINESS géo]]&amp;" "&amp;Tableau13[[#This Row],[Raison sociale FINESS]]</f>
        <v>950807883 SSIAD MARINES</v>
      </c>
      <c r="F1375" s="21" t="s">
        <v>1499</v>
      </c>
      <c r="G1375" s="21" t="s">
        <v>182</v>
      </c>
      <c r="H1375" s="21" t="s">
        <v>1500</v>
      </c>
      <c r="I1375" s="21">
        <v>55</v>
      </c>
      <c r="J1375" s="21">
        <v>2</v>
      </c>
      <c r="K1375" s="21">
        <v>10</v>
      </c>
      <c r="L1375" s="21" t="s">
        <v>1365</v>
      </c>
      <c r="M1375" s="21">
        <v>95830</v>
      </c>
      <c r="N1375">
        <v>95254</v>
      </c>
      <c r="O1375" t="s">
        <v>1365</v>
      </c>
      <c r="P1375">
        <v>95830</v>
      </c>
      <c r="Q1375">
        <v>95254</v>
      </c>
    </row>
    <row r="1376" spans="1:17">
      <c r="A1376" s="21">
        <v>950012039</v>
      </c>
      <c r="B1376" s="21">
        <v>950011999</v>
      </c>
      <c r="C1376" s="21">
        <v>95</v>
      </c>
      <c r="D1376" s="21" t="s">
        <v>1682</v>
      </c>
      <c r="E1376" s="21" t="str">
        <f>Tableau13[[#This Row],[FINESS géo]]&amp;" "&amp;Tableau13[[#This Row],[Raison sociale FINESS]]</f>
        <v>950012039 SSIAD ADMR DE L'EST PARISIS</v>
      </c>
      <c r="F1376" s="21" t="s">
        <v>1499</v>
      </c>
      <c r="G1376" s="21" t="s">
        <v>181</v>
      </c>
      <c r="H1376" s="21" t="s">
        <v>1500</v>
      </c>
      <c r="I1376" s="21">
        <v>80</v>
      </c>
      <c r="J1376" s="21">
        <v>5</v>
      </c>
      <c r="K1376" s="21">
        <v>10</v>
      </c>
      <c r="L1376" s="21" t="s">
        <v>1429</v>
      </c>
      <c r="M1376" s="21">
        <v>95350</v>
      </c>
      <c r="N1376">
        <v>95489</v>
      </c>
      <c r="O1376" t="s">
        <v>1429</v>
      </c>
      <c r="P1376">
        <v>95350</v>
      </c>
      <c r="Q1376">
        <v>95489</v>
      </c>
    </row>
    <row r="1377" spans="1:17">
      <c r="A1377" s="21">
        <v>950012039</v>
      </c>
      <c r="B1377" s="21">
        <v>950011999</v>
      </c>
      <c r="C1377" s="21">
        <v>95</v>
      </c>
      <c r="D1377" s="21" t="s">
        <v>1682</v>
      </c>
      <c r="E1377" s="21" t="str">
        <f>Tableau13[[#This Row],[FINESS géo]]&amp;" "&amp;Tableau13[[#This Row],[Raison sociale FINESS]]</f>
        <v>950012039 SSIAD ADMR DE L'EST PARISIS</v>
      </c>
      <c r="F1377" s="21" t="s">
        <v>1499</v>
      </c>
      <c r="G1377" s="21" t="s">
        <v>181</v>
      </c>
      <c r="H1377" s="21" t="s">
        <v>1500</v>
      </c>
      <c r="I1377" s="21">
        <v>80</v>
      </c>
      <c r="J1377" s="21">
        <v>5</v>
      </c>
      <c r="K1377" s="21">
        <v>10</v>
      </c>
      <c r="L1377" s="21" t="s">
        <v>1441</v>
      </c>
      <c r="M1377" s="21">
        <v>95350</v>
      </c>
      <c r="N1377">
        <v>95539</v>
      </c>
      <c r="O1377" t="s">
        <v>1441</v>
      </c>
      <c r="P1377">
        <v>95350</v>
      </c>
      <c r="Q1377">
        <v>95539</v>
      </c>
    </row>
    <row r="1378" spans="1:17">
      <c r="A1378" s="21">
        <v>950012039</v>
      </c>
      <c r="B1378" s="21">
        <v>950011999</v>
      </c>
      <c r="C1378" s="21">
        <v>95</v>
      </c>
      <c r="D1378" s="21" t="s">
        <v>1682</v>
      </c>
      <c r="E1378" s="21" t="str">
        <f>Tableau13[[#This Row],[FINESS géo]]&amp;" "&amp;Tableau13[[#This Row],[Raison sociale FINESS]]</f>
        <v>950012039 SSIAD ADMR DE L'EST PARISIS</v>
      </c>
      <c r="F1378" s="21" t="s">
        <v>1499</v>
      </c>
      <c r="G1378" s="21" t="s">
        <v>181</v>
      </c>
      <c r="H1378" s="21" t="s">
        <v>1500</v>
      </c>
      <c r="I1378" s="21">
        <v>80</v>
      </c>
      <c r="J1378" s="21">
        <v>5</v>
      </c>
      <c r="K1378" s="21">
        <v>10</v>
      </c>
      <c r="L1378" s="21" t="s">
        <v>1376</v>
      </c>
      <c r="M1378" s="21">
        <v>95410</v>
      </c>
      <c r="N1378">
        <v>95288</v>
      </c>
      <c r="O1378" t="s">
        <v>1376</v>
      </c>
      <c r="P1378">
        <v>95410</v>
      </c>
      <c r="Q1378">
        <v>95288</v>
      </c>
    </row>
    <row r="1379" spans="1:17">
      <c r="A1379" s="21">
        <v>950012039</v>
      </c>
      <c r="B1379" s="21">
        <v>950011999</v>
      </c>
      <c r="C1379" s="21">
        <v>95</v>
      </c>
      <c r="D1379" s="21" t="s">
        <v>1682</v>
      </c>
      <c r="E1379" s="21" t="str">
        <f>Tableau13[[#This Row],[FINESS géo]]&amp;" "&amp;Tableau13[[#This Row],[Raison sociale FINESS]]</f>
        <v>950012039 SSIAD ADMR DE L'EST PARISIS</v>
      </c>
      <c r="F1379" s="21" t="s">
        <v>1499</v>
      </c>
      <c r="G1379" s="21" t="s">
        <v>181</v>
      </c>
      <c r="H1379" s="21" t="s">
        <v>1500</v>
      </c>
      <c r="I1379" s="21">
        <v>80</v>
      </c>
      <c r="J1379" s="21">
        <v>5</v>
      </c>
      <c r="K1379" s="21">
        <v>10</v>
      </c>
      <c r="L1379" s="21" t="s">
        <v>1323</v>
      </c>
      <c r="M1379" s="21">
        <v>95570</v>
      </c>
      <c r="N1379">
        <v>95091</v>
      </c>
      <c r="O1379" t="s">
        <v>1323</v>
      </c>
      <c r="P1379">
        <v>95570</v>
      </c>
      <c r="Q1379">
        <v>95091</v>
      </c>
    </row>
    <row r="1380" spans="1:17">
      <c r="A1380" s="21">
        <v>950012039</v>
      </c>
      <c r="B1380" s="21">
        <v>950011999</v>
      </c>
      <c r="C1380" s="21">
        <v>95</v>
      </c>
      <c r="D1380" s="21" t="s">
        <v>1682</v>
      </c>
      <c r="E1380" s="21" t="str">
        <f>Tableau13[[#This Row],[FINESS géo]]&amp;" "&amp;Tableau13[[#This Row],[Raison sociale FINESS]]</f>
        <v>950012039 SSIAD ADMR DE L'EST PARISIS</v>
      </c>
      <c r="F1380" s="21" t="s">
        <v>1499</v>
      </c>
      <c r="G1380" s="21" t="s">
        <v>181</v>
      </c>
      <c r="H1380" s="21" t="s">
        <v>1500</v>
      </c>
      <c r="I1380" s="21">
        <v>80</v>
      </c>
      <c r="J1380" s="21">
        <v>5</v>
      </c>
      <c r="K1380" s="21">
        <v>10</v>
      </c>
      <c r="L1380" s="21" t="s">
        <v>1350</v>
      </c>
      <c r="M1380" s="21">
        <v>95330</v>
      </c>
      <c r="N1380">
        <v>95199</v>
      </c>
      <c r="O1380" t="s">
        <v>1350</v>
      </c>
      <c r="P1380">
        <v>95330</v>
      </c>
      <c r="Q1380">
        <v>95199</v>
      </c>
    </row>
    <row r="1381" spans="1:17">
      <c r="A1381" s="21">
        <v>950012039</v>
      </c>
      <c r="B1381" s="21">
        <v>950011999</v>
      </c>
      <c r="C1381" s="21">
        <v>95</v>
      </c>
      <c r="D1381" s="21" t="s">
        <v>1682</v>
      </c>
      <c r="E1381" s="21" t="str">
        <f>Tableau13[[#This Row],[FINESS géo]]&amp;" "&amp;Tableau13[[#This Row],[Raison sociale FINESS]]</f>
        <v>950012039 SSIAD ADMR DE L'EST PARISIS</v>
      </c>
      <c r="F1381" s="21" t="s">
        <v>1499</v>
      </c>
      <c r="G1381" s="21" t="s">
        <v>181</v>
      </c>
      <c r="H1381" s="21" t="s">
        <v>1500</v>
      </c>
      <c r="I1381" s="21">
        <v>80</v>
      </c>
      <c r="J1381" s="21">
        <v>5</v>
      </c>
      <c r="K1381" s="21">
        <v>10</v>
      </c>
      <c r="L1381" s="21" t="s">
        <v>1300</v>
      </c>
      <c r="M1381" s="21">
        <v>95580</v>
      </c>
      <c r="N1381">
        <v>95014</v>
      </c>
      <c r="O1381" t="s">
        <v>1300</v>
      </c>
      <c r="P1381">
        <v>95580</v>
      </c>
      <c r="Q1381">
        <v>95014</v>
      </c>
    </row>
    <row r="1382" spans="1:17">
      <c r="A1382" s="21">
        <v>950012039</v>
      </c>
      <c r="B1382" s="21">
        <v>950011999</v>
      </c>
      <c r="C1382" s="21">
        <v>95</v>
      </c>
      <c r="D1382" s="21" t="s">
        <v>1682</v>
      </c>
      <c r="E1382" s="21" t="str">
        <f>Tableau13[[#This Row],[FINESS géo]]&amp;" "&amp;Tableau13[[#This Row],[Raison sociale FINESS]]</f>
        <v>950012039 SSIAD ADMR DE L'EST PARISIS</v>
      </c>
      <c r="F1382" s="21" t="s">
        <v>1499</v>
      </c>
      <c r="G1382" s="21" t="s">
        <v>181</v>
      </c>
      <c r="H1382" s="21" t="s">
        <v>1500</v>
      </c>
      <c r="I1382" s="21">
        <v>80</v>
      </c>
      <c r="J1382" s="21">
        <v>5</v>
      </c>
      <c r="K1382" s="21">
        <v>10</v>
      </c>
      <c r="L1382" s="21" t="s">
        <v>1411</v>
      </c>
      <c r="M1382" s="21">
        <v>95160</v>
      </c>
      <c r="N1382">
        <v>95428</v>
      </c>
      <c r="O1382" t="s">
        <v>1411</v>
      </c>
      <c r="P1382">
        <v>95160</v>
      </c>
      <c r="Q1382">
        <v>95428</v>
      </c>
    </row>
    <row r="1383" spans="1:17">
      <c r="A1383" s="21">
        <v>950012039</v>
      </c>
      <c r="B1383" s="21">
        <v>950011999</v>
      </c>
      <c r="C1383" s="21">
        <v>95</v>
      </c>
      <c r="D1383" s="21" t="s">
        <v>1682</v>
      </c>
      <c r="E1383" s="21" t="str">
        <f>Tableau13[[#This Row],[FINESS géo]]&amp;" "&amp;Tableau13[[#This Row],[Raison sociale FINESS]]</f>
        <v>950012039 SSIAD ADMR DE L'EST PARISIS</v>
      </c>
      <c r="F1383" s="21" t="s">
        <v>1499</v>
      </c>
      <c r="G1383" s="21" t="s">
        <v>181</v>
      </c>
      <c r="H1383" s="21" t="s">
        <v>1500</v>
      </c>
      <c r="I1383" s="21">
        <v>80</v>
      </c>
      <c r="J1383" s="21">
        <v>5</v>
      </c>
      <c r="K1383" s="21">
        <v>10</v>
      </c>
      <c r="L1383" s="21" t="s">
        <v>1397</v>
      </c>
      <c r="M1383" s="21">
        <v>95580</v>
      </c>
      <c r="N1383">
        <v>95369</v>
      </c>
      <c r="O1383" t="s">
        <v>1397</v>
      </c>
      <c r="P1383">
        <v>95580</v>
      </c>
      <c r="Q1383">
        <v>95369</v>
      </c>
    </row>
    <row r="1384" spans="1:17">
      <c r="A1384" s="21">
        <v>950012039</v>
      </c>
      <c r="B1384" s="21">
        <v>950011999</v>
      </c>
      <c r="C1384" s="21">
        <v>95</v>
      </c>
      <c r="D1384" s="21" t="s">
        <v>1682</v>
      </c>
      <c r="E1384" s="21" t="str">
        <f>Tableau13[[#This Row],[FINESS géo]]&amp;" "&amp;Tableau13[[#This Row],[Raison sociale FINESS]]</f>
        <v>950012039 SSIAD ADMR DE L'EST PARISIS</v>
      </c>
      <c r="F1384" s="21" t="s">
        <v>1499</v>
      </c>
      <c r="G1384" s="21" t="s">
        <v>181</v>
      </c>
      <c r="H1384" s="21" t="s">
        <v>1500</v>
      </c>
      <c r="I1384" s="21">
        <v>80</v>
      </c>
      <c r="J1384" s="21">
        <v>5</v>
      </c>
      <c r="K1384" s="21">
        <v>10</v>
      </c>
      <c r="L1384" s="21" t="s">
        <v>1353</v>
      </c>
      <c r="M1384" s="21">
        <v>95880</v>
      </c>
      <c r="N1384">
        <v>95210</v>
      </c>
      <c r="O1384" t="s">
        <v>1353</v>
      </c>
      <c r="P1384">
        <v>95880</v>
      </c>
      <c r="Q1384">
        <v>95210</v>
      </c>
    </row>
    <row r="1385" spans="1:17">
      <c r="A1385" s="21">
        <v>950012039</v>
      </c>
      <c r="B1385" s="21">
        <v>950011999</v>
      </c>
      <c r="C1385" s="21">
        <v>95</v>
      </c>
      <c r="D1385" s="21" t="s">
        <v>1682</v>
      </c>
      <c r="E1385" s="21" t="str">
        <f>Tableau13[[#This Row],[FINESS géo]]&amp;" "&amp;Tableau13[[#This Row],[Raison sociale FINESS]]</f>
        <v>950012039 SSIAD ADMR DE L'EST PARISIS</v>
      </c>
      <c r="F1385" s="21" t="s">
        <v>1499</v>
      </c>
      <c r="G1385" s="21" t="s">
        <v>181</v>
      </c>
      <c r="H1385" s="21" t="s">
        <v>1500</v>
      </c>
      <c r="I1385" s="21">
        <v>80</v>
      </c>
      <c r="J1385" s="21">
        <v>5</v>
      </c>
      <c r="K1385" s="21">
        <v>10</v>
      </c>
      <c r="L1385" s="21" t="s">
        <v>1410</v>
      </c>
      <c r="M1385" s="21">
        <v>95360</v>
      </c>
      <c r="N1385">
        <v>95427</v>
      </c>
      <c r="O1385" t="s">
        <v>1410</v>
      </c>
      <c r="P1385">
        <v>95360</v>
      </c>
      <c r="Q1385">
        <v>95427</v>
      </c>
    </row>
    <row r="1386" spans="1:17">
      <c r="A1386" s="21">
        <v>950012039</v>
      </c>
      <c r="B1386" s="21">
        <v>950011999</v>
      </c>
      <c r="C1386" s="21">
        <v>95</v>
      </c>
      <c r="D1386" s="21" t="s">
        <v>1682</v>
      </c>
      <c r="E1386" s="21" t="str">
        <f>Tableau13[[#This Row],[FINESS géo]]&amp;" "&amp;Tableau13[[#This Row],[Raison sociale FINESS]]</f>
        <v>950012039 SSIAD ADMR DE L'EST PARISIS</v>
      </c>
      <c r="F1386" s="21" t="s">
        <v>1499</v>
      </c>
      <c r="G1386" s="21" t="s">
        <v>181</v>
      </c>
      <c r="H1386" s="21" t="s">
        <v>1500</v>
      </c>
      <c r="I1386" s="21">
        <v>80</v>
      </c>
      <c r="J1386" s="21">
        <v>5</v>
      </c>
      <c r="K1386" s="21">
        <v>10</v>
      </c>
      <c r="L1386" s="21" t="s">
        <v>1349</v>
      </c>
      <c r="M1386" s="21">
        <v>95170</v>
      </c>
      <c r="N1386">
        <v>95197</v>
      </c>
      <c r="O1386" t="s">
        <v>1349</v>
      </c>
      <c r="P1386">
        <v>95170</v>
      </c>
      <c r="Q1386">
        <v>95197</v>
      </c>
    </row>
    <row r="1387" spans="1:17">
      <c r="A1387" s="21">
        <v>950802116</v>
      </c>
      <c r="B1387" s="21">
        <v>950001123</v>
      </c>
      <c r="C1387" s="21">
        <v>95</v>
      </c>
      <c r="D1387" s="21" t="s">
        <v>1683</v>
      </c>
      <c r="E1387" s="21" t="str">
        <f>Tableau13[[#This Row],[FINESS géo]]&amp;" "&amp;Tableau13[[#This Row],[Raison sociale FINESS]]</f>
        <v>950802116 SSIAD PONTOISE</v>
      </c>
      <c r="F1387" s="21" t="s">
        <v>1499</v>
      </c>
      <c r="G1387" s="21" t="s">
        <v>182</v>
      </c>
      <c r="H1387" s="21" t="s">
        <v>1500</v>
      </c>
      <c r="I1387" s="21">
        <v>130</v>
      </c>
      <c r="J1387" s="21">
        <v>19</v>
      </c>
      <c r="K1387" s="21">
        <v>10</v>
      </c>
      <c r="L1387" s="21" t="s">
        <v>1390</v>
      </c>
      <c r="M1387" s="21">
        <v>95300</v>
      </c>
      <c r="N1387">
        <v>95341</v>
      </c>
      <c r="O1387" t="s">
        <v>1390</v>
      </c>
      <c r="P1387">
        <v>95300</v>
      </c>
      <c r="Q1387">
        <v>95341</v>
      </c>
    </row>
    <row r="1388" spans="1:17">
      <c r="A1388" s="21">
        <v>950802116</v>
      </c>
      <c r="B1388" s="21">
        <v>950001123</v>
      </c>
      <c r="C1388" s="21">
        <v>95</v>
      </c>
      <c r="D1388" s="21" t="s">
        <v>1683</v>
      </c>
      <c r="E1388" s="21" t="str">
        <f>Tableau13[[#This Row],[FINESS géo]]&amp;" "&amp;Tableau13[[#This Row],[Raison sociale FINESS]]</f>
        <v>950802116 SSIAD PONTOISE</v>
      </c>
      <c r="F1388" s="21" t="s">
        <v>1499</v>
      </c>
      <c r="G1388" s="21" t="s">
        <v>182</v>
      </c>
      <c r="H1388" s="21" t="s">
        <v>1500</v>
      </c>
      <c r="I1388" s="21">
        <v>130</v>
      </c>
      <c r="J1388" s="21">
        <v>19</v>
      </c>
      <c r="K1388" s="21">
        <v>10</v>
      </c>
      <c r="L1388" s="21" t="s">
        <v>1354</v>
      </c>
      <c r="M1388" s="21">
        <v>95300</v>
      </c>
      <c r="N1388">
        <v>95211</v>
      </c>
      <c r="O1388" t="s">
        <v>1354</v>
      </c>
      <c r="P1388">
        <v>95300</v>
      </c>
      <c r="Q1388">
        <v>95211</v>
      </c>
    </row>
    <row r="1389" spans="1:17">
      <c r="A1389" s="21">
        <v>950802116</v>
      </c>
      <c r="B1389" s="21">
        <v>950001123</v>
      </c>
      <c r="C1389" s="21">
        <v>95</v>
      </c>
      <c r="D1389" s="21" t="s">
        <v>1683</v>
      </c>
      <c r="E1389" s="21" t="str">
        <f>Tableau13[[#This Row],[FINESS géo]]&amp;" "&amp;Tableau13[[#This Row],[Raison sociale FINESS]]</f>
        <v>950802116 SSIAD PONTOISE</v>
      </c>
      <c r="F1389" s="21" t="s">
        <v>1499</v>
      </c>
      <c r="G1389" s="21" t="s">
        <v>182</v>
      </c>
      <c r="H1389" s="21" t="s">
        <v>1500</v>
      </c>
      <c r="I1389" s="21">
        <v>130</v>
      </c>
      <c r="J1389" s="21">
        <v>19</v>
      </c>
      <c r="K1389" s="21">
        <v>10</v>
      </c>
      <c r="L1389" s="21" t="s">
        <v>1371</v>
      </c>
      <c r="M1389" s="21">
        <v>95650</v>
      </c>
      <c r="N1389">
        <v>95271</v>
      </c>
      <c r="O1389" t="s">
        <v>1371</v>
      </c>
      <c r="P1389">
        <v>95650</v>
      </c>
      <c r="Q1389">
        <v>95271</v>
      </c>
    </row>
    <row r="1390" spans="1:17">
      <c r="A1390" s="21">
        <v>950802116</v>
      </c>
      <c r="B1390" s="21">
        <v>950001123</v>
      </c>
      <c r="C1390" s="21">
        <v>95</v>
      </c>
      <c r="D1390" s="21" t="s">
        <v>1683</v>
      </c>
      <c r="E1390" s="21" t="str">
        <f>Tableau13[[#This Row],[FINESS géo]]&amp;" "&amp;Tableau13[[#This Row],[Raison sociale FINESS]]</f>
        <v>950802116 SSIAD PONTOISE</v>
      </c>
      <c r="F1390" s="21" t="s">
        <v>1499</v>
      </c>
      <c r="G1390" s="21" t="s">
        <v>182</v>
      </c>
      <c r="H1390" s="21" t="s">
        <v>1500</v>
      </c>
      <c r="I1390" s="21">
        <v>130</v>
      </c>
      <c r="J1390" s="21">
        <v>19</v>
      </c>
      <c r="K1390" s="21">
        <v>10</v>
      </c>
      <c r="L1390" s="21" t="s">
        <v>1684</v>
      </c>
      <c r="M1390" s="21">
        <v>95650</v>
      </c>
      <c r="N1390">
        <v>95078</v>
      </c>
      <c r="O1390" t="s">
        <v>1684</v>
      </c>
      <c r="P1390">
        <v>95650</v>
      </c>
      <c r="Q1390">
        <v>95078</v>
      </c>
    </row>
    <row r="1391" spans="1:17">
      <c r="A1391" s="21">
        <v>950802116</v>
      </c>
      <c r="B1391" s="21">
        <v>950001123</v>
      </c>
      <c r="C1391" s="21">
        <v>95</v>
      </c>
      <c r="D1391" s="21" t="s">
        <v>1683</v>
      </c>
      <c r="E1391" s="21" t="str">
        <f>Tableau13[[#This Row],[FINESS géo]]&amp;" "&amp;Tableau13[[#This Row],[Raison sociale FINESS]]</f>
        <v>950802116 SSIAD PONTOISE</v>
      </c>
      <c r="F1391" s="21" t="s">
        <v>1499</v>
      </c>
      <c r="G1391" s="21" t="s">
        <v>182</v>
      </c>
      <c r="H1391" s="21" t="s">
        <v>1500</v>
      </c>
      <c r="I1391" s="21">
        <v>130</v>
      </c>
      <c r="J1391" s="21">
        <v>19</v>
      </c>
      <c r="K1391" s="21">
        <v>10</v>
      </c>
      <c r="L1391" s="21" t="s">
        <v>1436</v>
      </c>
      <c r="M1391" s="21">
        <v>95650</v>
      </c>
      <c r="N1391">
        <v>95510</v>
      </c>
      <c r="O1391" t="s">
        <v>1436</v>
      </c>
      <c r="P1391">
        <v>95650</v>
      </c>
      <c r="Q1391">
        <v>95510</v>
      </c>
    </row>
    <row r="1392" spans="1:17">
      <c r="A1392" s="21">
        <v>950802116</v>
      </c>
      <c r="B1392" s="21">
        <v>950001123</v>
      </c>
      <c r="C1392" s="21">
        <v>95</v>
      </c>
      <c r="D1392" s="21" t="s">
        <v>1683</v>
      </c>
      <c r="E1392" s="21" t="str">
        <f>Tableau13[[#This Row],[FINESS géo]]&amp;" "&amp;Tableau13[[#This Row],[Raison sociale FINESS]]</f>
        <v>950802116 SSIAD PONTOISE</v>
      </c>
      <c r="F1392" s="21" t="s">
        <v>1499</v>
      </c>
      <c r="G1392" s="21" t="s">
        <v>182</v>
      </c>
      <c r="H1392" s="21" t="s">
        <v>1500</v>
      </c>
      <c r="I1392" s="21">
        <v>130</v>
      </c>
      <c r="J1392" s="21">
        <v>19</v>
      </c>
      <c r="K1392" s="21">
        <v>10</v>
      </c>
      <c r="L1392" s="21" t="s">
        <v>1348</v>
      </c>
      <c r="M1392" s="21">
        <v>95800</v>
      </c>
      <c r="N1392">
        <v>95183</v>
      </c>
      <c r="O1392" t="s">
        <v>1348</v>
      </c>
      <c r="P1392">
        <v>95800</v>
      </c>
      <c r="Q1392">
        <v>95183</v>
      </c>
    </row>
    <row r="1393" spans="1:17">
      <c r="A1393" s="21">
        <v>950802116</v>
      </c>
      <c r="B1393" s="21">
        <v>950001123</v>
      </c>
      <c r="C1393" s="21">
        <v>95</v>
      </c>
      <c r="D1393" s="21" t="s">
        <v>1683</v>
      </c>
      <c r="E1393" s="21" t="str">
        <f>Tableau13[[#This Row],[FINESS géo]]&amp;" "&amp;Tableau13[[#This Row],[Raison sociale FINESS]]</f>
        <v>950802116 SSIAD PONTOISE</v>
      </c>
      <c r="F1393" s="21" t="s">
        <v>1499</v>
      </c>
      <c r="G1393" s="21" t="s">
        <v>182</v>
      </c>
      <c r="H1393" s="21" t="s">
        <v>1500</v>
      </c>
      <c r="I1393" s="21">
        <v>130</v>
      </c>
      <c r="J1393" s="21">
        <v>19</v>
      </c>
      <c r="K1393" s="21">
        <v>10</v>
      </c>
      <c r="L1393" s="21" t="s">
        <v>1402</v>
      </c>
      <c r="M1393" s="21">
        <v>95180</v>
      </c>
      <c r="N1393">
        <v>95388</v>
      </c>
      <c r="O1393" t="s">
        <v>1402</v>
      </c>
      <c r="P1393">
        <v>95180</v>
      </c>
      <c r="Q1393">
        <v>95388</v>
      </c>
    </row>
    <row r="1394" spans="1:17">
      <c r="A1394" s="21">
        <v>950802116</v>
      </c>
      <c r="B1394" s="21">
        <v>950001123</v>
      </c>
      <c r="C1394" s="21">
        <v>95</v>
      </c>
      <c r="D1394" s="21" t="s">
        <v>1683</v>
      </c>
      <c r="E1394" s="21" t="str">
        <f>Tableau13[[#This Row],[FINESS géo]]&amp;" "&amp;Tableau13[[#This Row],[Raison sociale FINESS]]</f>
        <v>950802116 SSIAD PONTOISE</v>
      </c>
      <c r="F1394" s="21" t="s">
        <v>1499</v>
      </c>
      <c r="G1394" s="21" t="s">
        <v>182</v>
      </c>
      <c r="H1394" s="21" t="s">
        <v>1500</v>
      </c>
      <c r="I1394" s="21">
        <v>130</v>
      </c>
      <c r="J1394" s="21">
        <v>19</v>
      </c>
      <c r="K1394" s="21">
        <v>10</v>
      </c>
      <c r="L1394" s="21" t="s">
        <v>1321</v>
      </c>
      <c r="M1394" s="21">
        <v>95000</v>
      </c>
      <c r="N1394">
        <v>95074</v>
      </c>
      <c r="O1394" t="s">
        <v>1321</v>
      </c>
      <c r="P1394">
        <v>95000</v>
      </c>
      <c r="Q1394">
        <v>95074</v>
      </c>
    </row>
    <row r="1395" spans="1:17">
      <c r="A1395" s="21">
        <v>950802116</v>
      </c>
      <c r="B1395" s="21">
        <v>950001123</v>
      </c>
      <c r="C1395" s="21">
        <v>95</v>
      </c>
      <c r="D1395" s="21" t="s">
        <v>1683</v>
      </c>
      <c r="E1395" s="21" t="str">
        <f>Tableau13[[#This Row],[FINESS géo]]&amp;" "&amp;Tableau13[[#This Row],[Raison sociale FINESS]]</f>
        <v>950802116 SSIAD PONTOISE</v>
      </c>
      <c r="F1395" s="21" t="s">
        <v>1499</v>
      </c>
      <c r="G1395" s="21" t="s">
        <v>182</v>
      </c>
      <c r="H1395" s="21" t="s">
        <v>1500</v>
      </c>
      <c r="I1395" s="21">
        <v>130</v>
      </c>
      <c r="J1395" s="21">
        <v>19</v>
      </c>
      <c r="K1395" s="21">
        <v>10</v>
      </c>
      <c r="L1395" s="21" t="s">
        <v>1387</v>
      </c>
      <c r="M1395" s="21">
        <v>95280</v>
      </c>
      <c r="N1395">
        <v>95323</v>
      </c>
      <c r="O1395" t="s">
        <v>1387</v>
      </c>
      <c r="P1395">
        <v>95280</v>
      </c>
      <c r="Q1395">
        <v>95323</v>
      </c>
    </row>
    <row r="1396" spans="1:17">
      <c r="A1396" s="21">
        <v>950802116</v>
      </c>
      <c r="B1396" s="21">
        <v>950001123</v>
      </c>
      <c r="C1396" s="21">
        <v>95</v>
      </c>
      <c r="D1396" s="21" t="s">
        <v>1683</v>
      </c>
      <c r="E1396" s="21" t="str">
        <f>Tableau13[[#This Row],[FINESS géo]]&amp;" "&amp;Tableau13[[#This Row],[Raison sociale FINESS]]</f>
        <v>950802116 SSIAD PONTOISE</v>
      </c>
      <c r="F1396" s="21" t="s">
        <v>1499</v>
      </c>
      <c r="G1396" s="21" t="s">
        <v>182</v>
      </c>
      <c r="H1396" s="21" t="s">
        <v>1500</v>
      </c>
      <c r="I1396" s="21">
        <v>130</v>
      </c>
      <c r="J1396" s="21">
        <v>19</v>
      </c>
      <c r="K1396" s="21">
        <v>10</v>
      </c>
      <c r="L1396" s="21" t="s">
        <v>1419</v>
      </c>
      <c r="M1396" s="21">
        <v>95000</v>
      </c>
      <c r="N1396">
        <v>95450</v>
      </c>
      <c r="O1396" t="s">
        <v>1419</v>
      </c>
      <c r="P1396">
        <v>95000</v>
      </c>
      <c r="Q1396">
        <v>95450</v>
      </c>
    </row>
    <row r="1397" spans="1:17">
      <c r="A1397" s="21">
        <v>950802116</v>
      </c>
      <c r="B1397" s="21">
        <v>950001123</v>
      </c>
      <c r="C1397" s="21">
        <v>95</v>
      </c>
      <c r="D1397" s="21" t="s">
        <v>1683</v>
      </c>
      <c r="E1397" s="21" t="str">
        <f>Tableau13[[#This Row],[FINESS géo]]&amp;" "&amp;Tableau13[[#This Row],[Raison sociale FINESS]]</f>
        <v>950802116 SSIAD PONTOISE</v>
      </c>
      <c r="F1397" s="21" t="s">
        <v>1499</v>
      </c>
      <c r="G1397" s="21" t="s">
        <v>182</v>
      </c>
      <c r="H1397" s="21" t="s">
        <v>1500</v>
      </c>
      <c r="I1397" s="21">
        <v>130</v>
      </c>
      <c r="J1397" s="21">
        <v>19</v>
      </c>
      <c r="K1397" s="21">
        <v>10</v>
      </c>
      <c r="L1397" s="21" t="s">
        <v>1358</v>
      </c>
      <c r="M1397" s="21">
        <v>95610</v>
      </c>
      <c r="N1397">
        <v>95218</v>
      </c>
      <c r="O1397" t="s">
        <v>1358</v>
      </c>
      <c r="P1397">
        <v>95610</v>
      </c>
      <c r="Q1397">
        <v>95218</v>
      </c>
    </row>
    <row r="1398" spans="1:17">
      <c r="A1398" s="21">
        <v>950802116</v>
      </c>
      <c r="B1398" s="21">
        <v>950001123</v>
      </c>
      <c r="C1398" s="21">
        <v>95</v>
      </c>
      <c r="D1398" s="21" t="s">
        <v>1683</v>
      </c>
      <c r="E1398" s="21" t="str">
        <f>Tableau13[[#This Row],[FINESS géo]]&amp;" "&amp;Tableau13[[#This Row],[Raison sociale FINESS]]</f>
        <v>950802116 SSIAD PONTOISE</v>
      </c>
      <c r="F1398" s="21" t="s">
        <v>1499</v>
      </c>
      <c r="G1398" s="21" t="s">
        <v>182</v>
      </c>
      <c r="H1398" s="21" t="s">
        <v>1500</v>
      </c>
      <c r="I1398" s="21">
        <v>130</v>
      </c>
      <c r="J1398" s="21">
        <v>19</v>
      </c>
      <c r="K1398" s="21">
        <v>10</v>
      </c>
      <c r="L1398" s="21" t="s">
        <v>1331</v>
      </c>
      <c r="M1398" s="21">
        <v>95000</v>
      </c>
      <c r="N1398">
        <v>95127</v>
      </c>
      <c r="O1398" t="s">
        <v>1331</v>
      </c>
      <c r="P1398">
        <v>95000</v>
      </c>
      <c r="Q1398">
        <v>95127</v>
      </c>
    </row>
    <row r="1399" spans="1:17">
      <c r="A1399" s="21">
        <v>950802116</v>
      </c>
      <c r="B1399" s="21">
        <v>950001123</v>
      </c>
      <c r="C1399" s="21">
        <v>95</v>
      </c>
      <c r="D1399" s="21" t="s">
        <v>1683</v>
      </c>
      <c r="E1399" s="21" t="str">
        <f>Tableau13[[#This Row],[FINESS géo]]&amp;" "&amp;Tableau13[[#This Row],[Raison sociale FINESS]]</f>
        <v>950802116 SSIAD PONTOISE</v>
      </c>
      <c r="F1399" s="21" t="s">
        <v>1499</v>
      </c>
      <c r="G1399" s="21" t="s">
        <v>182</v>
      </c>
      <c r="H1399" s="21" t="s">
        <v>1500</v>
      </c>
      <c r="I1399" s="21">
        <v>130</v>
      </c>
      <c r="J1399" s="21">
        <v>19</v>
      </c>
      <c r="K1399" s="21">
        <v>10</v>
      </c>
      <c r="L1399" s="21" t="s">
        <v>1685</v>
      </c>
      <c r="M1399" s="21">
        <v>95310</v>
      </c>
      <c r="N1399">
        <v>95572</v>
      </c>
      <c r="O1399" t="s">
        <v>1685</v>
      </c>
      <c r="P1399">
        <v>95310</v>
      </c>
      <c r="Q1399">
        <v>95572</v>
      </c>
    </row>
    <row r="1400" spans="1:17">
      <c r="A1400" s="21">
        <v>950802116</v>
      </c>
      <c r="B1400" s="21">
        <v>950001123</v>
      </c>
      <c r="C1400" s="21">
        <v>95</v>
      </c>
      <c r="D1400" s="21" t="s">
        <v>1683</v>
      </c>
      <c r="E1400" s="21" t="str">
        <f>Tableau13[[#This Row],[FINESS géo]]&amp;" "&amp;Tableau13[[#This Row],[Raison sociale FINESS]]</f>
        <v>950802116 SSIAD PONTOISE</v>
      </c>
      <c r="F1400" s="21" t="s">
        <v>1499</v>
      </c>
      <c r="G1400" s="21" t="s">
        <v>182</v>
      </c>
      <c r="H1400" s="21" t="s">
        <v>1500</v>
      </c>
      <c r="I1400" s="21">
        <v>130</v>
      </c>
      <c r="J1400" s="21">
        <v>19</v>
      </c>
      <c r="K1400" s="21">
        <v>10</v>
      </c>
      <c r="L1400" s="21" t="s">
        <v>1404</v>
      </c>
      <c r="M1400" s="21">
        <v>95540</v>
      </c>
      <c r="N1400">
        <v>95394</v>
      </c>
      <c r="O1400" t="s">
        <v>1404</v>
      </c>
      <c r="P1400">
        <v>95540</v>
      </c>
      <c r="Q1400">
        <v>95394</v>
      </c>
    </row>
    <row r="1401" spans="1:17">
      <c r="A1401" s="21">
        <v>950802116</v>
      </c>
      <c r="B1401" s="21">
        <v>950001123</v>
      </c>
      <c r="C1401" s="21">
        <v>95</v>
      </c>
      <c r="D1401" s="21" t="s">
        <v>1683</v>
      </c>
      <c r="E1401" s="21" t="str">
        <f>Tableau13[[#This Row],[FINESS géo]]&amp;" "&amp;Tableau13[[#This Row],[Raison sociale FINESS]]</f>
        <v>950802116 SSIAD PONTOISE</v>
      </c>
      <c r="F1401" s="21" t="s">
        <v>1499</v>
      </c>
      <c r="G1401" s="21" t="s">
        <v>182</v>
      </c>
      <c r="H1401" s="21" t="s">
        <v>1500</v>
      </c>
      <c r="I1401" s="21">
        <v>130</v>
      </c>
      <c r="J1401" s="21">
        <v>19</v>
      </c>
      <c r="K1401" s="21">
        <v>10</v>
      </c>
      <c r="L1401" s="21" t="s">
        <v>1424</v>
      </c>
      <c r="M1401" s="21">
        <v>95520</v>
      </c>
      <c r="N1401">
        <v>95476</v>
      </c>
      <c r="O1401" t="s">
        <v>1424</v>
      </c>
      <c r="P1401">
        <v>95520</v>
      </c>
      <c r="Q1401">
        <v>95476</v>
      </c>
    </row>
    <row r="1402" spans="1:17">
      <c r="A1402" s="21">
        <v>950802116</v>
      </c>
      <c r="B1402" s="21">
        <v>950001123</v>
      </c>
      <c r="C1402" s="21">
        <v>95</v>
      </c>
      <c r="D1402" s="21" t="s">
        <v>1683</v>
      </c>
      <c r="E1402" s="21" t="str">
        <f>Tableau13[[#This Row],[FINESS géo]]&amp;" "&amp;Tableau13[[#This Row],[Raison sociale FINESS]]</f>
        <v>950802116 SSIAD PONTOISE</v>
      </c>
      <c r="F1402" s="21" t="s">
        <v>1499</v>
      </c>
      <c r="G1402" s="21" t="s">
        <v>182</v>
      </c>
      <c r="H1402" s="21" t="s">
        <v>1500</v>
      </c>
      <c r="I1402" s="21">
        <v>130</v>
      </c>
      <c r="J1402" s="21">
        <v>19</v>
      </c>
      <c r="K1402" s="21">
        <v>10</v>
      </c>
      <c r="L1402" s="21" t="s">
        <v>1465</v>
      </c>
      <c r="M1402" s="21">
        <v>95490</v>
      </c>
      <c r="N1402">
        <v>95637</v>
      </c>
      <c r="O1402" t="s">
        <v>1465</v>
      </c>
      <c r="P1402">
        <v>95490</v>
      </c>
      <c r="Q1402">
        <v>95637</v>
      </c>
    </row>
    <row r="1403" spans="1:17">
      <c r="A1403" s="21">
        <v>950802116</v>
      </c>
      <c r="B1403" s="21">
        <v>950001123</v>
      </c>
      <c r="C1403" s="21">
        <v>95</v>
      </c>
      <c r="D1403" s="21" t="s">
        <v>1683</v>
      </c>
      <c r="E1403" s="21" t="str">
        <f>Tableau13[[#This Row],[FINESS géo]]&amp;" "&amp;Tableau13[[#This Row],[Raison sociale FINESS]]</f>
        <v>950802116 SSIAD PONTOISE</v>
      </c>
      <c r="F1403" s="21" t="s">
        <v>1499</v>
      </c>
      <c r="G1403" s="21" t="s">
        <v>182</v>
      </c>
      <c r="H1403" s="21" t="s">
        <v>1500</v>
      </c>
      <c r="I1403" s="21">
        <v>130</v>
      </c>
      <c r="J1403" s="21">
        <v>19</v>
      </c>
      <c r="K1403" s="21">
        <v>10</v>
      </c>
      <c r="L1403" s="21" t="s">
        <v>1428</v>
      </c>
      <c r="M1403" s="21">
        <v>95480</v>
      </c>
      <c r="N1403">
        <v>95488</v>
      </c>
      <c r="O1403" t="s">
        <v>1428</v>
      </c>
      <c r="P1403">
        <v>95480</v>
      </c>
      <c r="Q1403">
        <v>95488</v>
      </c>
    </row>
    <row r="1404" spans="1:17">
      <c r="A1404" s="21">
        <v>950802116</v>
      </c>
      <c r="B1404" s="21">
        <v>950001123</v>
      </c>
      <c r="C1404" s="21">
        <v>95</v>
      </c>
      <c r="D1404" s="21" t="s">
        <v>1683</v>
      </c>
      <c r="E1404" s="21" t="str">
        <f>Tableau13[[#This Row],[FINESS géo]]&amp;" "&amp;Tableau13[[#This Row],[Raison sociale FINESS]]</f>
        <v>950802116 SSIAD PONTOISE</v>
      </c>
      <c r="F1404" s="21" t="s">
        <v>1499</v>
      </c>
      <c r="G1404" s="21" t="s">
        <v>182</v>
      </c>
      <c r="H1404" s="21" t="s">
        <v>1500</v>
      </c>
      <c r="I1404" s="21">
        <v>130</v>
      </c>
      <c r="J1404" s="21">
        <v>19</v>
      </c>
      <c r="K1404" s="21">
        <v>10</v>
      </c>
      <c r="L1404" s="21" t="s">
        <v>1433</v>
      </c>
      <c r="M1404" s="21">
        <v>95000</v>
      </c>
      <c r="N1404">
        <v>95500</v>
      </c>
      <c r="O1404" t="s">
        <v>1433</v>
      </c>
      <c r="P1404">
        <v>95000</v>
      </c>
      <c r="Q1404">
        <v>95500</v>
      </c>
    </row>
    <row r="1405" spans="1:17">
      <c r="A1405" s="21">
        <v>950808295</v>
      </c>
      <c r="B1405" s="21">
        <v>950001271</v>
      </c>
      <c r="C1405" s="21">
        <v>95</v>
      </c>
      <c r="D1405" s="21" t="s">
        <v>1686</v>
      </c>
      <c r="E1405" s="21" t="str">
        <f>Tableau13[[#This Row],[FINESS géo]]&amp;" "&amp;Tableau13[[#This Row],[Raison sociale FINESS]]</f>
        <v>950808295 SSIAD SARCELLES</v>
      </c>
      <c r="F1405" s="21" t="s">
        <v>1499</v>
      </c>
      <c r="G1405" s="21" t="s">
        <v>182</v>
      </c>
      <c r="H1405" s="21" t="s">
        <v>1500</v>
      </c>
      <c r="I1405" s="21">
        <v>117</v>
      </c>
      <c r="J1405" s="21">
        <v>13</v>
      </c>
      <c r="K1405" s="21">
        <v>20</v>
      </c>
      <c r="L1405" s="21" t="s">
        <v>1324</v>
      </c>
      <c r="M1405" s="21">
        <v>95720</v>
      </c>
      <c r="N1405">
        <v>95094</v>
      </c>
      <c r="O1405" t="s">
        <v>1324</v>
      </c>
      <c r="P1405">
        <v>95720</v>
      </c>
      <c r="Q1405">
        <v>95094</v>
      </c>
    </row>
    <row r="1406" spans="1:17">
      <c r="A1406" s="21">
        <v>950808295</v>
      </c>
      <c r="B1406" s="21">
        <v>950001271</v>
      </c>
      <c r="C1406" s="21">
        <v>95</v>
      </c>
      <c r="D1406" s="21" t="s">
        <v>1686</v>
      </c>
      <c r="E1406" s="21" t="str">
        <f>Tableau13[[#This Row],[FINESS géo]]&amp;" "&amp;Tableau13[[#This Row],[Raison sociale FINESS]]</f>
        <v>950808295 SSIAD SARCELLES</v>
      </c>
      <c r="F1406" s="21" t="s">
        <v>1499</v>
      </c>
      <c r="G1406" s="21" t="s">
        <v>182</v>
      </c>
      <c r="H1406" s="21" t="s">
        <v>1500</v>
      </c>
      <c r="I1406" s="21">
        <v>117</v>
      </c>
      <c r="J1406" s="21">
        <v>13</v>
      </c>
      <c r="K1406" s="21">
        <v>20</v>
      </c>
      <c r="L1406" s="21" t="s">
        <v>1452</v>
      </c>
      <c r="M1406" s="21">
        <v>95200</v>
      </c>
      <c r="N1406">
        <v>95585</v>
      </c>
      <c r="O1406" t="s">
        <v>1452</v>
      </c>
      <c r="P1406">
        <v>95200</v>
      </c>
      <c r="Q1406">
        <v>95585</v>
      </c>
    </row>
    <row r="1407" spans="1:17">
      <c r="A1407" s="21">
        <v>950808295</v>
      </c>
      <c r="B1407" s="21">
        <v>950001271</v>
      </c>
      <c r="C1407" s="21">
        <v>95</v>
      </c>
      <c r="D1407" s="21" t="s">
        <v>1686</v>
      </c>
      <c r="E1407" s="21" t="str">
        <f>Tableau13[[#This Row],[FINESS géo]]&amp;" "&amp;Tableau13[[#This Row],[Raison sociale FINESS]]</f>
        <v>950808295 SSIAD SARCELLES</v>
      </c>
      <c r="F1407" s="21" t="s">
        <v>1499</v>
      </c>
      <c r="G1407" s="21" t="s">
        <v>182</v>
      </c>
      <c r="H1407" s="21" t="s">
        <v>1500</v>
      </c>
      <c r="I1407" s="21">
        <v>117</v>
      </c>
      <c r="J1407" s="21">
        <v>13</v>
      </c>
      <c r="K1407" s="21">
        <v>20</v>
      </c>
      <c r="L1407" s="21" t="s">
        <v>1369</v>
      </c>
      <c r="M1407" s="21">
        <v>95140</v>
      </c>
      <c r="N1407">
        <v>95268</v>
      </c>
      <c r="O1407" t="s">
        <v>1369</v>
      </c>
      <c r="P1407">
        <v>95140</v>
      </c>
      <c r="Q1407">
        <v>95268</v>
      </c>
    </row>
    <row r="1408" spans="1:17">
      <c r="A1408" s="21">
        <v>950808295</v>
      </c>
      <c r="B1408" s="21">
        <v>950001271</v>
      </c>
      <c r="C1408" s="21">
        <v>95</v>
      </c>
      <c r="D1408" s="21" t="s">
        <v>1686</v>
      </c>
      <c r="E1408" s="21" t="str">
        <f>Tableau13[[#This Row],[FINESS géo]]&amp;" "&amp;Tableau13[[#This Row],[Raison sociale FINESS]]</f>
        <v>950808295 SSIAD SARCELLES</v>
      </c>
      <c r="F1408" s="21" t="s">
        <v>1499</v>
      </c>
      <c r="G1408" s="21" t="s">
        <v>182</v>
      </c>
      <c r="H1408" s="21" t="s">
        <v>1500</v>
      </c>
      <c r="I1408" s="21">
        <v>117</v>
      </c>
      <c r="J1408" s="21">
        <v>13</v>
      </c>
      <c r="K1408" s="21">
        <v>20</v>
      </c>
      <c r="L1408" s="21" t="s">
        <v>1322</v>
      </c>
      <c r="M1408" s="21">
        <v>95500</v>
      </c>
      <c r="N1408">
        <v>95088</v>
      </c>
      <c r="O1408" t="s">
        <v>1322</v>
      </c>
      <c r="P1408">
        <v>95500</v>
      </c>
      <c r="Q1408">
        <v>95088</v>
      </c>
    </row>
    <row r="1409" spans="1:17">
      <c r="A1409" s="21">
        <v>950808295</v>
      </c>
      <c r="B1409" s="21">
        <v>950001271</v>
      </c>
      <c r="C1409" s="21">
        <v>95</v>
      </c>
      <c r="D1409" s="21" t="s">
        <v>1686</v>
      </c>
      <c r="E1409" s="21" t="str">
        <f>Tableau13[[#This Row],[FINESS géo]]&amp;" "&amp;Tableau13[[#This Row],[Raison sociale FINESS]]</f>
        <v>950808295 SSIAD SARCELLES</v>
      </c>
      <c r="F1409" s="21" t="s">
        <v>1499</v>
      </c>
      <c r="G1409" s="21" t="s">
        <v>182</v>
      </c>
      <c r="H1409" s="21" t="s">
        <v>1500</v>
      </c>
      <c r="I1409" s="21">
        <v>117</v>
      </c>
      <c r="J1409" s="21">
        <v>13</v>
      </c>
      <c r="K1409" s="21">
        <v>20</v>
      </c>
      <c r="L1409" s="21" t="s">
        <v>1429</v>
      </c>
      <c r="M1409" s="21">
        <v>95350</v>
      </c>
      <c r="N1409">
        <v>95489</v>
      </c>
      <c r="O1409" t="s">
        <v>1429</v>
      </c>
      <c r="P1409">
        <v>95350</v>
      </c>
      <c r="Q1409">
        <v>95489</v>
      </c>
    </row>
    <row r="1410" spans="1:17">
      <c r="A1410" s="21">
        <v>950808295</v>
      </c>
      <c r="B1410" s="21">
        <v>950001271</v>
      </c>
      <c r="C1410" s="21">
        <v>95</v>
      </c>
      <c r="D1410" s="21" t="s">
        <v>1686</v>
      </c>
      <c r="E1410" s="21" t="str">
        <f>Tableau13[[#This Row],[FINESS géo]]&amp;" "&amp;Tableau13[[#This Row],[Raison sociale FINESS]]</f>
        <v>950808295 SSIAD SARCELLES</v>
      </c>
      <c r="F1410" s="21" t="s">
        <v>1499</v>
      </c>
      <c r="G1410" s="21" t="s">
        <v>182</v>
      </c>
      <c r="H1410" s="21" t="s">
        <v>1500</v>
      </c>
      <c r="I1410" s="21">
        <v>117</v>
      </c>
      <c r="J1410" s="21">
        <v>13</v>
      </c>
      <c r="K1410" s="21">
        <v>20</v>
      </c>
      <c r="L1410" s="21" t="s">
        <v>1441</v>
      </c>
      <c r="M1410" s="21">
        <v>95350</v>
      </c>
      <c r="N1410">
        <v>95539</v>
      </c>
      <c r="O1410" t="s">
        <v>1441</v>
      </c>
      <c r="P1410">
        <v>95350</v>
      </c>
      <c r="Q1410">
        <v>95539</v>
      </c>
    </row>
    <row r="1411" spans="1:17">
      <c r="A1411" s="21">
        <v>950808295</v>
      </c>
      <c r="B1411" s="21">
        <v>950001271</v>
      </c>
      <c r="C1411" s="21">
        <v>95</v>
      </c>
      <c r="D1411" s="21" t="s">
        <v>1686</v>
      </c>
      <c r="E1411" s="21" t="str">
        <f>Tableau13[[#This Row],[FINESS géo]]&amp;" "&amp;Tableau13[[#This Row],[Raison sociale FINESS]]</f>
        <v>950808295 SSIAD SARCELLES</v>
      </c>
      <c r="F1411" s="21" t="s">
        <v>1499</v>
      </c>
      <c r="G1411" s="21" t="s">
        <v>182</v>
      </c>
      <c r="H1411" s="21" t="s">
        <v>1500</v>
      </c>
      <c r="I1411" s="21">
        <v>117</v>
      </c>
      <c r="J1411" s="21">
        <v>13</v>
      </c>
      <c r="K1411" s="21">
        <v>20</v>
      </c>
      <c r="L1411" s="21" t="s">
        <v>1376</v>
      </c>
      <c r="M1411" s="21">
        <v>95410</v>
      </c>
      <c r="N1411">
        <v>95288</v>
      </c>
      <c r="O1411" t="s">
        <v>1376</v>
      </c>
      <c r="P1411">
        <v>95410</v>
      </c>
      <c r="Q1411">
        <v>95288</v>
      </c>
    </row>
    <row r="1412" spans="1:17">
      <c r="A1412" s="21">
        <v>950808295</v>
      </c>
      <c r="B1412" s="21">
        <v>950001271</v>
      </c>
      <c r="C1412" s="21">
        <v>95</v>
      </c>
      <c r="D1412" s="21" t="s">
        <v>1686</v>
      </c>
      <c r="E1412" s="21" t="str">
        <f>Tableau13[[#This Row],[FINESS géo]]&amp;" "&amp;Tableau13[[#This Row],[Raison sociale FINESS]]</f>
        <v>950808295 SSIAD SARCELLES</v>
      </c>
      <c r="F1412" s="21" t="s">
        <v>1499</v>
      </c>
      <c r="G1412" s="21" t="s">
        <v>182</v>
      </c>
      <c r="H1412" s="21" t="s">
        <v>1500</v>
      </c>
      <c r="I1412" s="21">
        <v>117</v>
      </c>
      <c r="J1412" s="21">
        <v>13</v>
      </c>
      <c r="K1412" s="21">
        <v>20</v>
      </c>
      <c r="L1412" s="21" t="s">
        <v>1475</v>
      </c>
      <c r="M1412" s="21">
        <v>95400</v>
      </c>
      <c r="N1412">
        <v>95680</v>
      </c>
      <c r="O1412" t="s">
        <v>1475</v>
      </c>
      <c r="P1412">
        <v>95400</v>
      </c>
      <c r="Q1412">
        <v>95680</v>
      </c>
    </row>
    <row r="1413" spans="1:17">
      <c r="A1413" s="21">
        <v>950808295</v>
      </c>
      <c r="B1413" s="21">
        <v>950001271</v>
      </c>
      <c r="C1413" s="21">
        <v>95</v>
      </c>
      <c r="D1413" s="21" t="s">
        <v>1686</v>
      </c>
      <c r="E1413" s="21" t="str">
        <f>Tableau13[[#This Row],[FINESS géo]]&amp;" "&amp;Tableau13[[#This Row],[Raison sociale FINESS]]</f>
        <v>950808295 SSIAD SARCELLES</v>
      </c>
      <c r="F1413" s="21" t="s">
        <v>1499</v>
      </c>
      <c r="G1413" s="21" t="s">
        <v>182</v>
      </c>
      <c r="H1413" s="21" t="s">
        <v>1500</v>
      </c>
      <c r="I1413" s="21">
        <v>117</v>
      </c>
      <c r="J1413" s="21">
        <v>13</v>
      </c>
      <c r="K1413" s="21">
        <v>20</v>
      </c>
      <c r="L1413" s="21" t="s">
        <v>1302</v>
      </c>
      <c r="M1413" s="21">
        <v>95400</v>
      </c>
      <c r="N1413">
        <v>95019</v>
      </c>
      <c r="O1413" t="s">
        <v>1302</v>
      </c>
      <c r="P1413">
        <v>95400</v>
      </c>
      <c r="Q1413">
        <v>95019</v>
      </c>
    </row>
    <row r="1414" spans="1:17">
      <c r="A1414" s="21">
        <v>950808295</v>
      </c>
      <c r="B1414" s="21">
        <v>950001271</v>
      </c>
      <c r="C1414" s="21">
        <v>95</v>
      </c>
      <c r="D1414" s="21" t="s">
        <v>1686</v>
      </c>
      <c r="E1414" s="21" t="str">
        <f>Tableau13[[#This Row],[FINESS géo]]&amp;" "&amp;Tableau13[[#This Row],[Raison sociale FINESS]]</f>
        <v>950808295 SSIAD SARCELLES</v>
      </c>
      <c r="F1414" s="21" t="s">
        <v>1499</v>
      </c>
      <c r="G1414" s="21" t="s">
        <v>182</v>
      </c>
      <c r="H1414" s="21" t="s">
        <v>1500</v>
      </c>
      <c r="I1414" s="21">
        <v>117</v>
      </c>
      <c r="J1414" s="21">
        <v>13</v>
      </c>
      <c r="K1414" s="21">
        <v>20</v>
      </c>
      <c r="L1414" s="21" t="s">
        <v>1372</v>
      </c>
      <c r="M1414" s="21">
        <v>95500</v>
      </c>
      <c r="N1414">
        <v>95277</v>
      </c>
      <c r="O1414" t="s">
        <v>1372</v>
      </c>
      <c r="P1414">
        <v>95500</v>
      </c>
      <c r="Q1414">
        <v>95277</v>
      </c>
    </row>
    <row r="1415" spans="1:17">
      <c r="A1415" s="21">
        <v>950008458</v>
      </c>
      <c r="B1415" s="21">
        <v>950001289</v>
      </c>
      <c r="C1415" s="21">
        <v>95</v>
      </c>
      <c r="D1415" s="21" t="s">
        <v>1687</v>
      </c>
      <c r="E1415" s="21" t="str">
        <f>Tableau13[[#This Row],[FINESS géo]]&amp;" "&amp;Tableau13[[#This Row],[Raison sociale FINESS]]</f>
        <v>950008458 SSIAD EPINAD (NUIT EXPERIMENTAL)</v>
      </c>
      <c r="F1415" s="21" t="s">
        <v>1499</v>
      </c>
      <c r="G1415" s="21" t="s">
        <v>182</v>
      </c>
      <c r="H1415" s="21" t="s">
        <v>1500</v>
      </c>
      <c r="I1415" s="21">
        <v>15</v>
      </c>
      <c r="J1415" s="21">
        <v>0</v>
      </c>
      <c r="K1415" s="21">
        <v>0</v>
      </c>
      <c r="L1415" s="21" t="s">
        <v>1351</v>
      </c>
      <c r="M1415" s="21">
        <v>95600</v>
      </c>
      <c r="N1415">
        <v>95203</v>
      </c>
    </row>
    <row r="1416" spans="1:17">
      <c r="A1416" s="21">
        <v>950008458</v>
      </c>
      <c r="B1416" s="21">
        <v>950001289</v>
      </c>
      <c r="C1416" s="21">
        <v>95</v>
      </c>
      <c r="D1416" s="21" t="s">
        <v>1687</v>
      </c>
      <c r="E1416" s="21" t="str">
        <f>Tableau13[[#This Row],[FINESS géo]]&amp;" "&amp;Tableau13[[#This Row],[Raison sociale FINESS]]</f>
        <v>950008458 SSIAD EPINAD (NUIT EXPERIMENTAL)</v>
      </c>
      <c r="F1416" s="21" t="s">
        <v>1499</v>
      </c>
      <c r="G1416" s="21" t="s">
        <v>182</v>
      </c>
      <c r="H1416" s="21" t="s">
        <v>1500</v>
      </c>
      <c r="I1416" s="21">
        <v>15</v>
      </c>
      <c r="J1416" s="21">
        <v>0</v>
      </c>
      <c r="K1416" s="21">
        <v>0</v>
      </c>
      <c r="L1416" s="21" t="s">
        <v>1455</v>
      </c>
      <c r="M1416" s="21">
        <v>95230</v>
      </c>
      <c r="N1416">
        <v>95598</v>
      </c>
    </row>
    <row r="1417" spans="1:17">
      <c r="A1417" s="21">
        <v>950008458</v>
      </c>
      <c r="B1417" s="21">
        <v>950001289</v>
      </c>
      <c r="C1417" s="21">
        <v>95</v>
      </c>
      <c r="D1417" s="21" t="s">
        <v>1687</v>
      </c>
      <c r="E1417" s="21" t="str">
        <f>Tableau13[[#This Row],[FINESS géo]]&amp;" "&amp;Tableau13[[#This Row],[Raison sociale FINESS]]</f>
        <v>950008458 SSIAD EPINAD (NUIT EXPERIMENTAL)</v>
      </c>
      <c r="F1417" s="21" t="s">
        <v>1499</v>
      </c>
      <c r="G1417" s="21" t="s">
        <v>182</v>
      </c>
      <c r="H1417" s="21" t="s">
        <v>1500</v>
      </c>
      <c r="I1417" s="21">
        <v>15</v>
      </c>
      <c r="J1417" s="21">
        <v>0</v>
      </c>
      <c r="K1417" s="21">
        <v>0</v>
      </c>
      <c r="L1417" s="21" t="s">
        <v>1366</v>
      </c>
      <c r="M1417" s="21">
        <v>95740</v>
      </c>
      <c r="N1417">
        <v>95256</v>
      </c>
    </row>
    <row r="1418" spans="1:17">
      <c r="A1418" s="21">
        <v>950008458</v>
      </c>
      <c r="B1418" s="21">
        <v>950001289</v>
      </c>
      <c r="C1418" s="21">
        <v>95</v>
      </c>
      <c r="D1418" s="21" t="s">
        <v>1687</v>
      </c>
      <c r="E1418" s="21" t="str">
        <f>Tableau13[[#This Row],[FINESS géo]]&amp;" "&amp;Tableau13[[#This Row],[Raison sociale FINESS]]</f>
        <v>950008458 SSIAD EPINAD (NUIT EXPERIMENTAL)</v>
      </c>
      <c r="F1418" s="21" t="s">
        <v>1499</v>
      </c>
      <c r="G1418" s="21" t="s">
        <v>182</v>
      </c>
      <c r="H1418" s="21" t="s">
        <v>1500</v>
      </c>
      <c r="I1418" s="21">
        <v>15</v>
      </c>
      <c r="J1418" s="21">
        <v>0</v>
      </c>
      <c r="K1418" s="21">
        <v>0</v>
      </c>
      <c r="L1418" s="21" t="s">
        <v>1382</v>
      </c>
      <c r="M1418" s="21">
        <v>95220</v>
      </c>
      <c r="N1418">
        <v>95306</v>
      </c>
    </row>
    <row r="1419" spans="1:17">
      <c r="A1419" s="21">
        <v>950008458</v>
      </c>
      <c r="B1419" s="21">
        <v>950001289</v>
      </c>
      <c r="C1419" s="21">
        <v>95</v>
      </c>
      <c r="D1419" s="21" t="s">
        <v>1687</v>
      </c>
      <c r="E1419" s="21" t="str">
        <f>Tableau13[[#This Row],[FINESS géo]]&amp;" "&amp;Tableau13[[#This Row],[Raison sociale FINESS]]</f>
        <v>950008458 SSIAD EPINAD (NUIT EXPERIMENTAL)</v>
      </c>
      <c r="F1419" s="21" t="s">
        <v>1499</v>
      </c>
      <c r="G1419" s="21" t="s">
        <v>182</v>
      </c>
      <c r="H1419" s="21" t="s">
        <v>1500</v>
      </c>
      <c r="I1419" s="21">
        <v>15</v>
      </c>
      <c r="J1419" s="21">
        <v>0</v>
      </c>
      <c r="K1419" s="21">
        <v>0</v>
      </c>
      <c r="L1419" s="21" t="s">
        <v>1367</v>
      </c>
      <c r="M1419" s="21">
        <v>95530</v>
      </c>
      <c r="N1419">
        <v>95257</v>
      </c>
    </row>
    <row r="1420" spans="1:17">
      <c r="A1420" s="21">
        <v>950008458</v>
      </c>
      <c r="B1420" s="21">
        <v>950001289</v>
      </c>
      <c r="C1420" s="21">
        <v>95</v>
      </c>
      <c r="D1420" s="21" t="s">
        <v>1687</v>
      </c>
      <c r="E1420" s="21" t="str">
        <f>Tableau13[[#This Row],[FINESS géo]]&amp;" "&amp;Tableau13[[#This Row],[Raison sociale FINESS]]</f>
        <v>950008458 SSIAD EPINAD (NUIT EXPERIMENTAL)</v>
      </c>
      <c r="F1420" s="21" t="s">
        <v>1499</v>
      </c>
      <c r="G1420" s="21" t="s">
        <v>182</v>
      </c>
      <c r="H1420" s="21" t="s">
        <v>1500</v>
      </c>
      <c r="I1420" s="21">
        <v>15</v>
      </c>
      <c r="J1420" s="21">
        <v>0</v>
      </c>
      <c r="K1420" s="21">
        <v>0</v>
      </c>
      <c r="L1420" s="21" t="s">
        <v>1345</v>
      </c>
      <c r="M1420" s="21">
        <v>95240</v>
      </c>
      <c r="N1420">
        <v>95176</v>
      </c>
    </row>
    <row r="1421" spans="1:17">
      <c r="A1421" s="21">
        <v>950008458</v>
      </c>
      <c r="B1421" s="21">
        <v>950001289</v>
      </c>
      <c r="C1421" s="21">
        <v>95</v>
      </c>
      <c r="D1421" s="21" t="s">
        <v>1687</v>
      </c>
      <c r="E1421" s="21" t="str">
        <f>Tableau13[[#This Row],[FINESS géo]]&amp;" "&amp;Tableau13[[#This Row],[Raison sociale FINESS]]</f>
        <v>950008458 SSIAD EPINAD (NUIT EXPERIMENTAL)</v>
      </c>
      <c r="F1421" s="21" t="s">
        <v>1499</v>
      </c>
      <c r="G1421" s="21" t="s">
        <v>182</v>
      </c>
      <c r="H1421" s="21" t="s">
        <v>1500</v>
      </c>
      <c r="I1421" s="21">
        <v>15</v>
      </c>
      <c r="J1421" s="21">
        <v>0</v>
      </c>
      <c r="K1421" s="21">
        <v>0</v>
      </c>
      <c r="L1421" s="21" t="s">
        <v>1450</v>
      </c>
      <c r="M1421" s="21">
        <v>95110</v>
      </c>
      <c r="N1421">
        <v>95582</v>
      </c>
    </row>
    <row r="1422" spans="1:17">
      <c r="A1422" s="21">
        <v>950008458</v>
      </c>
      <c r="B1422" s="21">
        <v>950001289</v>
      </c>
      <c r="C1422" s="21">
        <v>95</v>
      </c>
      <c r="D1422" s="21" t="s">
        <v>1687</v>
      </c>
      <c r="E1422" s="21" t="str">
        <f>Tableau13[[#This Row],[FINESS géo]]&amp;" "&amp;Tableau13[[#This Row],[Raison sociale FINESS]]</f>
        <v>950008458 SSIAD EPINAD (NUIT EXPERIMENTAL)</v>
      </c>
      <c r="F1422" s="21" t="s">
        <v>1499</v>
      </c>
      <c r="G1422" s="21" t="s">
        <v>182</v>
      </c>
      <c r="H1422" s="21" t="s">
        <v>1500</v>
      </c>
      <c r="I1422" s="21">
        <v>15</v>
      </c>
      <c r="J1422" s="21">
        <v>0</v>
      </c>
      <c r="K1422" s="21">
        <v>0</v>
      </c>
      <c r="L1422" s="21" t="s">
        <v>1445</v>
      </c>
      <c r="M1422" s="21">
        <v>95210</v>
      </c>
      <c r="N1422">
        <v>95555</v>
      </c>
    </row>
    <row r="1423" spans="1:17">
      <c r="A1423" s="21">
        <v>950008458</v>
      </c>
      <c r="B1423" s="21">
        <v>950001289</v>
      </c>
      <c r="C1423" s="21">
        <v>95</v>
      </c>
      <c r="D1423" s="21" t="s">
        <v>1687</v>
      </c>
      <c r="E1423" s="21" t="str">
        <f>Tableau13[[#This Row],[FINESS géo]]&amp;" "&amp;Tableau13[[#This Row],[Raison sociale FINESS]]</f>
        <v>950008458 SSIAD EPINAD (NUIT EXPERIMENTAL)</v>
      </c>
      <c r="F1423" s="21" t="s">
        <v>1499</v>
      </c>
      <c r="G1423" s="21" t="s">
        <v>182</v>
      </c>
      <c r="H1423" s="21" t="s">
        <v>1500</v>
      </c>
      <c r="I1423" s="21">
        <v>15</v>
      </c>
      <c r="J1423" s="21">
        <v>0</v>
      </c>
      <c r="K1423" s="21">
        <v>0</v>
      </c>
      <c r="L1423" s="21" t="s">
        <v>1353</v>
      </c>
      <c r="M1423" s="21">
        <v>95880</v>
      </c>
      <c r="N1423">
        <v>95210</v>
      </c>
    </row>
    <row r="1424" spans="1:17">
      <c r="A1424" s="21">
        <v>950008458</v>
      </c>
      <c r="B1424" s="21">
        <v>950001289</v>
      </c>
      <c r="C1424" s="21">
        <v>95</v>
      </c>
      <c r="D1424" s="21" t="s">
        <v>1687</v>
      </c>
      <c r="E1424" s="21" t="str">
        <f>Tableau13[[#This Row],[FINESS géo]]&amp;" "&amp;Tableau13[[#This Row],[Raison sociale FINESS]]</f>
        <v>950008458 SSIAD EPINAD (NUIT EXPERIMENTAL)</v>
      </c>
      <c r="F1424" s="21" t="s">
        <v>1499</v>
      </c>
      <c r="G1424" s="21" t="s">
        <v>182</v>
      </c>
      <c r="H1424" s="21" t="s">
        <v>1500</v>
      </c>
      <c r="I1424" s="21">
        <v>15</v>
      </c>
      <c r="J1424" s="21">
        <v>0</v>
      </c>
      <c r="K1424" s="21">
        <v>0</v>
      </c>
      <c r="L1424" s="21" t="s">
        <v>1410</v>
      </c>
      <c r="M1424" s="21">
        <v>95360</v>
      </c>
      <c r="N1424">
        <v>95427</v>
      </c>
    </row>
    <row r="1425" spans="1:14">
      <c r="A1425" s="21">
        <v>950008458</v>
      </c>
      <c r="B1425" s="21">
        <v>950001289</v>
      </c>
      <c r="C1425" s="21">
        <v>95</v>
      </c>
      <c r="D1425" s="21" t="s">
        <v>1687</v>
      </c>
      <c r="E1425" s="21" t="str">
        <f>Tableau13[[#This Row],[FINESS géo]]&amp;" "&amp;Tableau13[[#This Row],[Raison sociale FINESS]]</f>
        <v>950008458 SSIAD EPINAD (NUIT EXPERIMENTAL)</v>
      </c>
      <c r="F1425" s="21" t="s">
        <v>1499</v>
      </c>
      <c r="G1425" s="21" t="s">
        <v>182</v>
      </c>
      <c r="H1425" s="21" t="s">
        <v>1500</v>
      </c>
      <c r="I1425" s="21">
        <v>15</v>
      </c>
      <c r="J1425" s="21">
        <v>0</v>
      </c>
      <c r="K1425" s="21">
        <v>0</v>
      </c>
      <c r="L1425" s="21" t="s">
        <v>1349</v>
      </c>
      <c r="M1425" s="21">
        <v>95170</v>
      </c>
      <c r="N1425">
        <v>95197</v>
      </c>
    </row>
    <row r="1426" spans="1:14">
      <c r="A1426" s="21">
        <v>950008458</v>
      </c>
      <c r="B1426" s="21">
        <v>950001289</v>
      </c>
      <c r="C1426" s="21">
        <v>95</v>
      </c>
      <c r="D1426" s="21" t="s">
        <v>1687</v>
      </c>
      <c r="E1426" s="21" t="str">
        <f>Tableau13[[#This Row],[FINESS géo]]&amp;" "&amp;Tableau13[[#This Row],[Raison sociale FINESS]]</f>
        <v>950008458 SSIAD EPINAD (NUIT EXPERIMENTAL)</v>
      </c>
      <c r="F1426" s="21" t="s">
        <v>1499</v>
      </c>
      <c r="G1426" s="21" t="s">
        <v>182</v>
      </c>
      <c r="H1426" s="21" t="s">
        <v>1500</v>
      </c>
      <c r="I1426" s="21">
        <v>15</v>
      </c>
      <c r="J1426" s="21">
        <v>0</v>
      </c>
      <c r="K1426" s="21">
        <v>0</v>
      </c>
      <c r="L1426" s="21" t="s">
        <v>1300</v>
      </c>
      <c r="M1426" s="21">
        <v>95580</v>
      </c>
      <c r="N1426">
        <v>95014</v>
      </c>
    </row>
    <row r="1427" spans="1:14">
      <c r="A1427" s="21">
        <v>950008458</v>
      </c>
      <c r="B1427" s="21">
        <v>950001289</v>
      </c>
      <c r="C1427" s="21">
        <v>95</v>
      </c>
      <c r="D1427" s="21" t="s">
        <v>1687</v>
      </c>
      <c r="E1427" s="21" t="str">
        <f>Tableau13[[#This Row],[FINESS géo]]&amp;" "&amp;Tableau13[[#This Row],[Raison sociale FINESS]]</f>
        <v>950008458 SSIAD EPINAD (NUIT EXPERIMENTAL)</v>
      </c>
      <c r="F1427" s="21" t="s">
        <v>1499</v>
      </c>
      <c r="G1427" s="21" t="s">
        <v>182</v>
      </c>
      <c r="H1427" s="21" t="s">
        <v>1500</v>
      </c>
      <c r="I1427" s="21">
        <v>15</v>
      </c>
      <c r="J1427" s="21">
        <v>0</v>
      </c>
      <c r="K1427" s="21">
        <v>0</v>
      </c>
      <c r="L1427" s="21" t="s">
        <v>1409</v>
      </c>
      <c r="M1427" s="21">
        <v>95680</v>
      </c>
      <c r="N1427">
        <v>95426</v>
      </c>
    </row>
    <row r="1428" spans="1:14">
      <c r="A1428" s="21">
        <v>950008458</v>
      </c>
      <c r="B1428" s="21">
        <v>950001289</v>
      </c>
      <c r="C1428" s="21">
        <v>95</v>
      </c>
      <c r="D1428" s="21" t="s">
        <v>1687</v>
      </c>
      <c r="E1428" s="21" t="str">
        <f>Tableau13[[#This Row],[FINESS géo]]&amp;" "&amp;Tableau13[[#This Row],[Raison sociale FINESS]]</f>
        <v>950008458 SSIAD EPINAD (NUIT EXPERIMENTAL)</v>
      </c>
      <c r="F1428" s="21" t="s">
        <v>1499</v>
      </c>
      <c r="G1428" s="21" t="s">
        <v>182</v>
      </c>
      <c r="H1428" s="21" t="s">
        <v>1500</v>
      </c>
      <c r="I1428" s="21">
        <v>15</v>
      </c>
      <c r="J1428" s="21">
        <v>0</v>
      </c>
      <c r="K1428" s="21">
        <v>0</v>
      </c>
      <c r="L1428" s="21" t="s">
        <v>1448</v>
      </c>
      <c r="M1428" s="21">
        <v>95390</v>
      </c>
      <c r="N1428">
        <v>95574</v>
      </c>
    </row>
    <row r="1429" spans="1:14">
      <c r="A1429" s="21">
        <v>950008458</v>
      </c>
      <c r="B1429" s="21">
        <v>950001289</v>
      </c>
      <c r="C1429" s="21">
        <v>95</v>
      </c>
      <c r="D1429" s="21" t="s">
        <v>1687</v>
      </c>
      <c r="E1429" s="21" t="str">
        <f>Tableau13[[#This Row],[FINESS géo]]&amp;" "&amp;Tableau13[[#This Row],[Raison sociale FINESS]]</f>
        <v>950008458 SSIAD EPINAD (NUIT EXPERIMENTAL)</v>
      </c>
      <c r="F1429" s="21" t="s">
        <v>1499</v>
      </c>
      <c r="G1429" s="21" t="s">
        <v>182</v>
      </c>
      <c r="H1429" s="21" t="s">
        <v>1500</v>
      </c>
      <c r="I1429" s="21">
        <v>15</v>
      </c>
      <c r="J1429" s="21">
        <v>0</v>
      </c>
      <c r="K1429" s="21">
        <v>0</v>
      </c>
      <c r="L1429" s="21" t="s">
        <v>1446</v>
      </c>
      <c r="M1429" s="21">
        <v>95320</v>
      </c>
      <c r="N1429">
        <v>95563</v>
      </c>
    </row>
    <row r="1430" spans="1:14">
      <c r="A1430" s="21">
        <v>950008458</v>
      </c>
      <c r="B1430" s="21">
        <v>950001289</v>
      </c>
      <c r="C1430" s="21">
        <v>95</v>
      </c>
      <c r="D1430" s="21" t="s">
        <v>1687</v>
      </c>
      <c r="E1430" s="21" t="str">
        <f>Tableau13[[#This Row],[FINESS géo]]&amp;" "&amp;Tableau13[[#This Row],[Raison sociale FINESS]]</f>
        <v>950008458 SSIAD EPINAD (NUIT EXPERIMENTAL)</v>
      </c>
      <c r="F1430" s="21" t="s">
        <v>1499</v>
      </c>
      <c r="G1430" s="21" t="s">
        <v>182</v>
      </c>
      <c r="H1430" s="21" t="s">
        <v>1500</v>
      </c>
      <c r="I1430" s="21">
        <v>15</v>
      </c>
      <c r="J1430" s="21">
        <v>0</v>
      </c>
      <c r="K1430" s="21">
        <v>0</v>
      </c>
      <c r="L1430" s="21" t="s">
        <v>1359</v>
      </c>
      <c r="M1430" s="21">
        <v>95120</v>
      </c>
      <c r="N1430">
        <v>95219</v>
      </c>
    </row>
    <row r="1431" spans="1:14">
      <c r="A1431" s="21">
        <v>950008458</v>
      </c>
      <c r="B1431" s="21">
        <v>950001289</v>
      </c>
      <c r="C1431" s="21">
        <v>95</v>
      </c>
      <c r="D1431" s="21" t="s">
        <v>1687</v>
      </c>
      <c r="E1431" s="21" t="str">
        <f>Tableau13[[#This Row],[FINESS géo]]&amp;" "&amp;Tableau13[[#This Row],[Raison sociale FINESS]]</f>
        <v>950008458 SSIAD EPINAD (NUIT EXPERIMENTAL)</v>
      </c>
      <c r="F1431" s="21" t="s">
        <v>1499</v>
      </c>
      <c r="G1431" s="21" t="s">
        <v>182</v>
      </c>
      <c r="H1431" s="21" t="s">
        <v>1500</v>
      </c>
      <c r="I1431" s="21">
        <v>15</v>
      </c>
      <c r="J1431" s="21">
        <v>0</v>
      </c>
      <c r="K1431" s="21">
        <v>0</v>
      </c>
      <c r="L1431" s="21" t="s">
        <v>1318</v>
      </c>
      <c r="M1431" s="21">
        <v>95550</v>
      </c>
      <c r="N1431">
        <v>95060</v>
      </c>
    </row>
    <row r="1432" spans="1:14">
      <c r="A1432" s="21">
        <v>950008458</v>
      </c>
      <c r="B1432" s="21">
        <v>950001289</v>
      </c>
      <c r="C1432" s="21">
        <v>95</v>
      </c>
      <c r="D1432" s="21" t="s">
        <v>1687</v>
      </c>
      <c r="E1432" s="21" t="str">
        <f>Tableau13[[#This Row],[FINESS géo]]&amp;" "&amp;Tableau13[[#This Row],[Raison sociale FINESS]]</f>
        <v>950008458 SSIAD EPINAD (NUIT EXPERIMENTAL)</v>
      </c>
      <c r="F1432" s="21" t="s">
        <v>1499</v>
      </c>
      <c r="G1432" s="21" t="s">
        <v>182</v>
      </c>
      <c r="H1432" s="21" t="s">
        <v>1500</v>
      </c>
      <c r="I1432" s="21">
        <v>15</v>
      </c>
      <c r="J1432" s="21">
        <v>0</v>
      </c>
      <c r="K1432" s="21">
        <v>0</v>
      </c>
      <c r="L1432" s="21" t="s">
        <v>1457</v>
      </c>
      <c r="M1432" s="21">
        <v>95150</v>
      </c>
      <c r="N1432">
        <v>95607</v>
      </c>
    </row>
    <row r="1433" spans="1:14">
      <c r="A1433" s="21">
        <v>950008458</v>
      </c>
      <c r="B1433" s="21">
        <v>950001289</v>
      </c>
      <c r="C1433" s="21">
        <v>95</v>
      </c>
      <c r="D1433" s="21" t="s">
        <v>1687</v>
      </c>
      <c r="E1433" s="21" t="str">
        <f>Tableau13[[#This Row],[FINESS géo]]&amp;" "&amp;Tableau13[[#This Row],[Raison sociale FINESS]]</f>
        <v>950008458 SSIAD EPINAD (NUIT EXPERIMENTAL)</v>
      </c>
      <c r="F1433" s="21" t="s">
        <v>1499</v>
      </c>
      <c r="G1433" s="21" t="s">
        <v>182</v>
      </c>
      <c r="H1433" s="21" t="s">
        <v>1500</v>
      </c>
      <c r="I1433" s="21">
        <v>15</v>
      </c>
      <c r="J1433" s="21">
        <v>0</v>
      </c>
      <c r="K1433" s="21">
        <v>0</v>
      </c>
      <c r="L1433" s="21" t="s">
        <v>1311</v>
      </c>
      <c r="M1433" s="21">
        <v>95250</v>
      </c>
      <c r="N1433">
        <v>95051</v>
      </c>
    </row>
    <row r="1434" spans="1:14">
      <c r="A1434" s="21">
        <v>950008458</v>
      </c>
      <c r="B1434" s="21">
        <v>950001289</v>
      </c>
      <c r="C1434" s="21">
        <v>95</v>
      </c>
      <c r="D1434" s="21" t="s">
        <v>1687</v>
      </c>
      <c r="E1434" s="21" t="str">
        <f>Tableau13[[#This Row],[FINESS géo]]&amp;" "&amp;Tableau13[[#This Row],[Raison sociale FINESS]]</f>
        <v>950008458 SSIAD EPINAD (NUIT EXPERIMENTAL)</v>
      </c>
      <c r="F1434" s="21" t="s">
        <v>1499</v>
      </c>
      <c r="G1434" s="21" t="s">
        <v>182</v>
      </c>
      <c r="H1434" s="21" t="s">
        <v>1500</v>
      </c>
      <c r="I1434" s="21">
        <v>15</v>
      </c>
      <c r="J1434" s="21">
        <v>0</v>
      </c>
      <c r="K1434" s="21">
        <v>0</v>
      </c>
      <c r="L1434" s="21" t="s">
        <v>1376</v>
      </c>
      <c r="M1434" s="21">
        <v>95410</v>
      </c>
      <c r="N1434">
        <v>95288</v>
      </c>
    </row>
    <row r="1435" spans="1:14">
      <c r="A1435" s="21">
        <v>950008458</v>
      </c>
      <c r="B1435" s="21">
        <v>950001289</v>
      </c>
      <c r="C1435" s="21">
        <v>95</v>
      </c>
      <c r="D1435" s="21" t="s">
        <v>1687</v>
      </c>
      <c r="E1435" s="21" t="str">
        <f>Tableau13[[#This Row],[FINESS géo]]&amp;" "&amp;Tableau13[[#This Row],[Raison sociale FINESS]]</f>
        <v>950008458 SSIAD EPINAD (NUIT EXPERIMENTAL)</v>
      </c>
      <c r="F1435" s="21" t="s">
        <v>1499</v>
      </c>
      <c r="G1435" s="21" t="s">
        <v>182</v>
      </c>
      <c r="H1435" s="21" t="s">
        <v>1500</v>
      </c>
      <c r="I1435" s="21">
        <v>15</v>
      </c>
      <c r="J1435" s="21">
        <v>0</v>
      </c>
      <c r="K1435" s="21">
        <v>0</v>
      </c>
      <c r="L1435" s="21" t="s">
        <v>1363</v>
      </c>
      <c r="M1435" s="21">
        <v>95130</v>
      </c>
      <c r="N1435">
        <v>95252</v>
      </c>
    </row>
    <row r="1436" spans="1:14">
      <c r="A1436" s="21">
        <v>950008458</v>
      </c>
      <c r="B1436" s="21">
        <v>950001289</v>
      </c>
      <c r="C1436" s="21">
        <v>95</v>
      </c>
      <c r="D1436" s="21" t="s">
        <v>1687</v>
      </c>
      <c r="E1436" s="21" t="str">
        <f>Tableau13[[#This Row],[FINESS géo]]&amp;" "&amp;Tableau13[[#This Row],[Raison sociale FINESS]]</f>
        <v>950008458 SSIAD EPINAD (NUIT EXPERIMENTAL)</v>
      </c>
      <c r="F1436" s="21" t="s">
        <v>1499</v>
      </c>
      <c r="G1436" s="21" t="s">
        <v>182</v>
      </c>
      <c r="H1436" s="21" t="s">
        <v>1500</v>
      </c>
      <c r="I1436" s="21">
        <v>15</v>
      </c>
      <c r="J1436" s="21">
        <v>0</v>
      </c>
      <c r="K1436" s="21">
        <v>0</v>
      </c>
      <c r="L1436" s="21" t="s">
        <v>1408</v>
      </c>
      <c r="M1436" s="21">
        <v>95370</v>
      </c>
      <c r="N1436">
        <v>95424</v>
      </c>
    </row>
    <row r="1437" spans="1:14">
      <c r="A1437" s="21">
        <v>950008458</v>
      </c>
      <c r="B1437" s="21">
        <v>950001289</v>
      </c>
      <c r="C1437" s="21">
        <v>95</v>
      </c>
      <c r="D1437" s="21" t="s">
        <v>1687</v>
      </c>
      <c r="E1437" s="21" t="str">
        <f>Tableau13[[#This Row],[FINESS géo]]&amp;" "&amp;Tableau13[[#This Row],[Raison sociale FINESS]]</f>
        <v>950008458 SSIAD EPINAD (NUIT EXPERIMENTAL)</v>
      </c>
      <c r="F1437" s="21" t="s">
        <v>1499</v>
      </c>
      <c r="G1437" s="21" t="s">
        <v>182</v>
      </c>
      <c r="H1437" s="21" t="s">
        <v>1500</v>
      </c>
      <c r="I1437" s="21">
        <v>15</v>
      </c>
      <c r="J1437" s="21">
        <v>0</v>
      </c>
      <c r="K1437" s="21">
        <v>0</v>
      </c>
      <c r="L1437" s="21" t="s">
        <v>1430</v>
      </c>
      <c r="M1437" s="21">
        <v>95130</v>
      </c>
      <c r="N1437">
        <v>95491</v>
      </c>
    </row>
    <row r="1438" spans="1:14">
      <c r="A1438" s="21">
        <v>950008458</v>
      </c>
      <c r="B1438" s="21">
        <v>950001289</v>
      </c>
      <c r="C1438" s="21">
        <v>95</v>
      </c>
      <c r="D1438" s="21" t="s">
        <v>1687</v>
      </c>
      <c r="E1438" s="21" t="str">
        <f>Tableau13[[#This Row],[FINESS géo]]&amp;" "&amp;Tableau13[[#This Row],[Raison sociale FINESS]]</f>
        <v>950008458 SSIAD EPINAD (NUIT EXPERIMENTAL)</v>
      </c>
      <c r="F1438" s="21" t="s">
        <v>1499</v>
      </c>
      <c r="G1438" s="21" t="s">
        <v>182</v>
      </c>
      <c r="H1438" s="21" t="s">
        <v>1500</v>
      </c>
      <c r="I1438" s="21">
        <v>15</v>
      </c>
      <c r="J1438" s="21">
        <v>0</v>
      </c>
      <c r="K1438" s="21">
        <v>0</v>
      </c>
      <c r="L1438" s="21" t="s">
        <v>1323</v>
      </c>
      <c r="M1438" s="21">
        <v>95570</v>
      </c>
      <c r="N1438">
        <v>95091</v>
      </c>
    </row>
    <row r="1439" spans="1:14">
      <c r="A1439" s="21">
        <v>950008458</v>
      </c>
      <c r="B1439" s="21">
        <v>950001289</v>
      </c>
      <c r="C1439" s="21">
        <v>95</v>
      </c>
      <c r="D1439" s="21" t="s">
        <v>1687</v>
      </c>
      <c r="E1439" s="21" t="str">
        <f>Tableau13[[#This Row],[FINESS géo]]&amp;" "&amp;Tableau13[[#This Row],[Raison sociale FINESS]]</f>
        <v>950008458 SSIAD EPINAD (NUIT EXPERIMENTAL)</v>
      </c>
      <c r="F1439" s="21" t="s">
        <v>1499</v>
      </c>
      <c r="G1439" s="21" t="s">
        <v>182</v>
      </c>
      <c r="H1439" s="21" t="s">
        <v>1500</v>
      </c>
      <c r="I1439" s="21">
        <v>15</v>
      </c>
      <c r="J1439" s="21">
        <v>0</v>
      </c>
      <c r="K1439" s="21">
        <v>0</v>
      </c>
      <c r="L1439" s="21" t="s">
        <v>1350</v>
      </c>
      <c r="M1439" s="21">
        <v>95330</v>
      </c>
      <c r="N1439">
        <v>95199</v>
      </c>
    </row>
    <row r="1440" spans="1:14">
      <c r="A1440" s="21">
        <v>950008458</v>
      </c>
      <c r="B1440" s="21">
        <v>950001289</v>
      </c>
      <c r="C1440" s="21">
        <v>95</v>
      </c>
      <c r="D1440" s="21" t="s">
        <v>1687</v>
      </c>
      <c r="E1440" s="21" t="str">
        <f>Tableau13[[#This Row],[FINESS géo]]&amp;" "&amp;Tableau13[[#This Row],[Raison sociale FINESS]]</f>
        <v>950008458 SSIAD EPINAD (NUIT EXPERIMENTAL)</v>
      </c>
      <c r="F1440" s="21" t="s">
        <v>1499</v>
      </c>
      <c r="G1440" s="21" t="s">
        <v>182</v>
      </c>
      <c r="H1440" s="21" t="s">
        <v>1500</v>
      </c>
      <c r="I1440" s="21">
        <v>15</v>
      </c>
      <c r="J1440" s="21">
        <v>0</v>
      </c>
      <c r="K1440" s="21">
        <v>0</v>
      </c>
      <c r="L1440" s="21" t="s">
        <v>1411</v>
      </c>
      <c r="M1440" s="21">
        <v>95160</v>
      </c>
      <c r="N1440">
        <v>95428</v>
      </c>
    </row>
    <row r="1441" spans="1:17">
      <c r="A1441" s="21">
        <v>950008458</v>
      </c>
      <c r="B1441" s="21">
        <v>950001289</v>
      </c>
      <c r="C1441" s="21">
        <v>95</v>
      </c>
      <c r="D1441" s="21" t="s">
        <v>1687</v>
      </c>
      <c r="E1441" s="21" t="str">
        <f>Tableau13[[#This Row],[FINESS géo]]&amp;" "&amp;Tableau13[[#This Row],[Raison sociale FINESS]]</f>
        <v>950008458 SSIAD EPINAD (NUIT EXPERIMENTAL)</v>
      </c>
      <c r="F1441" t="s">
        <v>1499</v>
      </c>
      <c r="G1441" s="21" t="s">
        <v>182</v>
      </c>
      <c r="H1441" s="21" t="s">
        <v>1500</v>
      </c>
      <c r="I1441" s="21">
        <v>15</v>
      </c>
      <c r="J1441" s="21">
        <v>0</v>
      </c>
      <c r="K1441" s="21">
        <v>0</v>
      </c>
      <c r="L1441" s="21" t="s">
        <v>1397</v>
      </c>
      <c r="M1441" s="21">
        <v>95580</v>
      </c>
      <c r="N1441">
        <v>95369</v>
      </c>
    </row>
    <row r="1442" spans="1:17">
      <c r="A1442" s="21">
        <v>950803718</v>
      </c>
      <c r="B1442" s="21">
        <v>950001289</v>
      </c>
      <c r="C1442" s="21">
        <v>95</v>
      </c>
      <c r="D1442" s="21" t="s">
        <v>1688</v>
      </c>
      <c r="E1442" s="21" t="str">
        <f>Tableau13[[#This Row],[FINESS géo]]&amp;" "&amp;Tableau13[[#This Row],[Raison sociale FINESS]]</f>
        <v>950803718 SSIAD ADSSID</v>
      </c>
      <c r="F1442" s="21" t="s">
        <v>1499</v>
      </c>
      <c r="G1442" s="21" t="s">
        <v>182</v>
      </c>
      <c r="H1442" s="21" t="s">
        <v>1500</v>
      </c>
      <c r="I1442" s="21">
        <v>413</v>
      </c>
      <c r="J1442" s="21">
        <v>26</v>
      </c>
      <c r="K1442" s="21">
        <v>30</v>
      </c>
      <c r="L1442" s="21" t="s">
        <v>1351</v>
      </c>
      <c r="M1442" s="21">
        <v>95600</v>
      </c>
      <c r="N1442">
        <v>95203</v>
      </c>
      <c r="O1442" t="s">
        <v>1351</v>
      </c>
      <c r="P1442">
        <v>95600</v>
      </c>
      <c r="Q1442">
        <v>95203</v>
      </c>
    </row>
    <row r="1443" spans="1:17">
      <c r="A1443" s="21">
        <v>950803718</v>
      </c>
      <c r="B1443" s="21">
        <v>950001289</v>
      </c>
      <c r="C1443" s="21">
        <v>95</v>
      </c>
      <c r="D1443" s="21" t="s">
        <v>1688</v>
      </c>
      <c r="E1443" s="21" t="str">
        <f>Tableau13[[#This Row],[FINESS géo]]&amp;" "&amp;Tableau13[[#This Row],[Raison sociale FINESS]]</f>
        <v>950803718 SSIAD ADSSID</v>
      </c>
      <c r="F1443" s="21" t="s">
        <v>1499</v>
      </c>
      <c r="G1443" s="21" t="s">
        <v>182</v>
      </c>
      <c r="H1443" s="21" t="s">
        <v>1500</v>
      </c>
      <c r="I1443" s="21">
        <v>413</v>
      </c>
      <c r="J1443" s="21">
        <v>26</v>
      </c>
      <c r="K1443" s="21">
        <v>30</v>
      </c>
      <c r="L1443" s="21" t="s">
        <v>1455</v>
      </c>
      <c r="M1443" s="21">
        <v>95230</v>
      </c>
      <c r="N1443">
        <v>95598</v>
      </c>
      <c r="O1443" t="s">
        <v>1455</v>
      </c>
      <c r="P1443">
        <v>95230</v>
      </c>
      <c r="Q1443">
        <v>95598</v>
      </c>
    </row>
    <row r="1444" spans="1:17">
      <c r="A1444" s="21">
        <v>950803718</v>
      </c>
      <c r="B1444" s="21">
        <v>950001289</v>
      </c>
      <c r="C1444" s="21">
        <v>95</v>
      </c>
      <c r="D1444" s="21" t="s">
        <v>1688</v>
      </c>
      <c r="E1444" s="21" t="str">
        <f>Tableau13[[#This Row],[FINESS géo]]&amp;" "&amp;Tableau13[[#This Row],[Raison sociale FINESS]]</f>
        <v>950803718 SSIAD ADSSID</v>
      </c>
      <c r="F1444" s="21" t="s">
        <v>1499</v>
      </c>
      <c r="G1444" s="21" t="s">
        <v>182</v>
      </c>
      <c r="H1444" s="21" t="s">
        <v>1500</v>
      </c>
      <c r="I1444" s="21">
        <v>413</v>
      </c>
      <c r="J1444" s="21">
        <v>26</v>
      </c>
      <c r="K1444" s="21">
        <v>30</v>
      </c>
      <c r="L1444" s="21" t="s">
        <v>1323</v>
      </c>
      <c r="M1444" s="21">
        <v>95570</v>
      </c>
      <c r="N1444">
        <v>95091</v>
      </c>
      <c r="O1444" t="s">
        <v>1323</v>
      </c>
      <c r="P1444">
        <v>95570</v>
      </c>
      <c r="Q1444">
        <v>95091</v>
      </c>
    </row>
    <row r="1445" spans="1:17">
      <c r="A1445" s="21">
        <v>950803718</v>
      </c>
      <c r="B1445" s="21">
        <v>950001289</v>
      </c>
      <c r="C1445" s="21">
        <v>95</v>
      </c>
      <c r="D1445" s="21" t="s">
        <v>1688</v>
      </c>
      <c r="E1445" s="21" t="str">
        <f>Tableau13[[#This Row],[FINESS géo]]&amp;" "&amp;Tableau13[[#This Row],[Raison sociale FINESS]]</f>
        <v>950803718 SSIAD ADSSID</v>
      </c>
      <c r="F1445" s="21" t="s">
        <v>1499</v>
      </c>
      <c r="G1445" s="21" t="s">
        <v>182</v>
      </c>
      <c r="H1445" s="21" t="s">
        <v>1500</v>
      </c>
      <c r="I1445" s="21">
        <v>413</v>
      </c>
      <c r="J1445" s="21">
        <v>26</v>
      </c>
      <c r="K1445" s="21">
        <v>30</v>
      </c>
      <c r="L1445" s="21" t="s">
        <v>1350</v>
      </c>
      <c r="M1445" s="21">
        <v>95330</v>
      </c>
      <c r="N1445">
        <v>95199</v>
      </c>
      <c r="O1445" t="s">
        <v>1350</v>
      </c>
      <c r="P1445">
        <v>95330</v>
      </c>
      <c r="Q1445">
        <v>95199</v>
      </c>
    </row>
    <row r="1446" spans="1:17">
      <c r="A1446" s="21">
        <v>950803718</v>
      </c>
      <c r="B1446" s="21">
        <v>950001289</v>
      </c>
      <c r="C1446" s="21">
        <v>95</v>
      </c>
      <c r="D1446" s="21" t="s">
        <v>1688</v>
      </c>
      <c r="E1446" s="21" t="str">
        <f>Tableau13[[#This Row],[FINESS géo]]&amp;" "&amp;Tableau13[[#This Row],[Raison sociale FINESS]]</f>
        <v>950803718 SSIAD ADSSID</v>
      </c>
      <c r="F1446" s="21" t="s">
        <v>1499</v>
      </c>
      <c r="G1446" s="21" t="s">
        <v>182</v>
      </c>
      <c r="H1446" s="21" t="s">
        <v>1500</v>
      </c>
      <c r="I1446" s="21">
        <v>413</v>
      </c>
      <c r="J1446" s="21">
        <v>26</v>
      </c>
      <c r="K1446" s="21">
        <v>30</v>
      </c>
      <c r="L1446" s="21" t="s">
        <v>1359</v>
      </c>
      <c r="M1446" s="21">
        <v>95120</v>
      </c>
      <c r="N1446">
        <v>95219</v>
      </c>
      <c r="O1446" t="s">
        <v>1359</v>
      </c>
      <c r="P1446">
        <v>95120</v>
      </c>
      <c r="Q1446">
        <v>95219</v>
      </c>
    </row>
    <row r="1447" spans="1:17">
      <c r="A1447" s="21">
        <v>950803718</v>
      </c>
      <c r="B1447" s="21">
        <v>950001289</v>
      </c>
      <c r="C1447" s="21">
        <v>95</v>
      </c>
      <c r="D1447" s="21" t="s">
        <v>1688</v>
      </c>
      <c r="E1447" s="21" t="str">
        <f>Tableau13[[#This Row],[FINESS géo]]&amp;" "&amp;Tableau13[[#This Row],[Raison sociale FINESS]]</f>
        <v>950803718 SSIAD ADSSID</v>
      </c>
      <c r="F1447" s="21" t="s">
        <v>1499</v>
      </c>
      <c r="G1447" s="21" t="s">
        <v>182</v>
      </c>
      <c r="H1447" s="21" t="s">
        <v>1500</v>
      </c>
      <c r="I1447" s="21">
        <v>413</v>
      </c>
      <c r="J1447" s="21">
        <v>26</v>
      </c>
      <c r="K1447" s="21">
        <v>30</v>
      </c>
      <c r="L1447" s="21" t="s">
        <v>1411</v>
      </c>
      <c r="M1447" s="21">
        <v>95160</v>
      </c>
      <c r="N1447">
        <v>95428</v>
      </c>
      <c r="O1447" t="s">
        <v>1411</v>
      </c>
      <c r="P1447">
        <v>95160</v>
      </c>
      <c r="Q1447">
        <v>95428</v>
      </c>
    </row>
    <row r="1448" spans="1:17">
      <c r="A1448" s="21">
        <v>950803718</v>
      </c>
      <c r="B1448" s="21">
        <v>950001289</v>
      </c>
      <c r="C1448" s="21">
        <v>95</v>
      </c>
      <c r="D1448" s="21" t="s">
        <v>1688</v>
      </c>
      <c r="E1448" s="21" t="str">
        <f>Tableau13[[#This Row],[FINESS géo]]&amp;" "&amp;Tableau13[[#This Row],[Raison sociale FINESS]]</f>
        <v>950803718 SSIAD ADSSID</v>
      </c>
      <c r="F1448" s="21" t="s">
        <v>1499</v>
      </c>
      <c r="G1448" s="21" t="s">
        <v>182</v>
      </c>
      <c r="H1448" s="21" t="s">
        <v>1500</v>
      </c>
      <c r="I1448" s="21">
        <v>413</v>
      </c>
      <c r="J1448" s="21">
        <v>26</v>
      </c>
      <c r="K1448" s="21">
        <v>30</v>
      </c>
      <c r="L1448" s="21" t="s">
        <v>1397</v>
      </c>
      <c r="M1448" s="21">
        <v>95580</v>
      </c>
      <c r="N1448">
        <v>95369</v>
      </c>
      <c r="O1448" t="s">
        <v>1397</v>
      </c>
      <c r="P1448">
        <v>95580</v>
      </c>
      <c r="Q1448">
        <v>95369</v>
      </c>
    </row>
    <row r="1449" spans="1:17">
      <c r="A1449" s="21">
        <v>950803718</v>
      </c>
      <c r="B1449" s="21">
        <v>950001289</v>
      </c>
      <c r="C1449" s="21">
        <v>95</v>
      </c>
      <c r="D1449" s="21" t="s">
        <v>1688</v>
      </c>
      <c r="E1449" s="21" t="str">
        <f>Tableau13[[#This Row],[FINESS géo]]&amp;" "&amp;Tableau13[[#This Row],[Raison sociale FINESS]]</f>
        <v>950803718 SSIAD ADSSID</v>
      </c>
      <c r="F1449" s="21" t="s">
        <v>1499</v>
      </c>
      <c r="G1449" s="21" t="s">
        <v>182</v>
      </c>
      <c r="H1449" s="21" t="s">
        <v>1500</v>
      </c>
      <c r="I1449" s="21">
        <v>413</v>
      </c>
      <c r="J1449" s="21">
        <v>26</v>
      </c>
      <c r="K1449" s="21">
        <v>30</v>
      </c>
      <c r="L1449" s="21" t="s">
        <v>1353</v>
      </c>
      <c r="M1449" s="21">
        <v>95880</v>
      </c>
      <c r="N1449">
        <v>95210</v>
      </c>
      <c r="O1449" t="s">
        <v>1353</v>
      </c>
      <c r="P1449">
        <v>95880</v>
      </c>
      <c r="Q1449">
        <v>95210</v>
      </c>
    </row>
    <row r="1450" spans="1:17">
      <c r="A1450" s="21">
        <v>950803718</v>
      </c>
      <c r="B1450" s="21">
        <v>950001289</v>
      </c>
      <c r="C1450" s="21">
        <v>95</v>
      </c>
      <c r="D1450" s="21" t="s">
        <v>1688</v>
      </c>
      <c r="E1450" s="21" t="str">
        <f>Tableau13[[#This Row],[FINESS géo]]&amp;" "&amp;Tableau13[[#This Row],[Raison sociale FINESS]]</f>
        <v>950803718 SSIAD ADSSID</v>
      </c>
      <c r="F1450" s="21" t="s">
        <v>1499</v>
      </c>
      <c r="G1450" s="21" t="s">
        <v>182</v>
      </c>
      <c r="H1450" s="21" t="s">
        <v>1500</v>
      </c>
      <c r="I1450" s="21">
        <v>413</v>
      </c>
      <c r="J1450" s="21">
        <v>26</v>
      </c>
      <c r="K1450" s="21">
        <v>30</v>
      </c>
      <c r="L1450" s="21" t="s">
        <v>1410</v>
      </c>
      <c r="M1450" s="21">
        <v>95360</v>
      </c>
      <c r="N1450">
        <v>95427</v>
      </c>
      <c r="O1450" t="s">
        <v>1410</v>
      </c>
      <c r="P1450">
        <v>95360</v>
      </c>
      <c r="Q1450">
        <v>95427</v>
      </c>
    </row>
    <row r="1451" spans="1:17">
      <c r="A1451" s="21">
        <v>950803718</v>
      </c>
      <c r="B1451" s="21">
        <v>950001289</v>
      </c>
      <c r="C1451" s="21">
        <v>95</v>
      </c>
      <c r="D1451" s="21" t="s">
        <v>1688</v>
      </c>
      <c r="E1451" s="21" t="str">
        <f>Tableau13[[#This Row],[FINESS géo]]&amp;" "&amp;Tableau13[[#This Row],[Raison sociale FINESS]]</f>
        <v>950803718 SSIAD ADSSID</v>
      </c>
      <c r="F1451" s="21" t="s">
        <v>1499</v>
      </c>
      <c r="G1451" s="21" t="s">
        <v>182</v>
      </c>
      <c r="H1451" s="21" t="s">
        <v>1500</v>
      </c>
      <c r="I1451" s="21">
        <v>413</v>
      </c>
      <c r="J1451" s="21">
        <v>26</v>
      </c>
      <c r="K1451" s="21">
        <v>30</v>
      </c>
      <c r="L1451" s="21" t="s">
        <v>1349</v>
      </c>
      <c r="M1451" s="21">
        <v>95170</v>
      </c>
      <c r="N1451">
        <v>95197</v>
      </c>
      <c r="O1451" t="s">
        <v>1349</v>
      </c>
      <c r="P1451">
        <v>95170</v>
      </c>
      <c r="Q1451">
        <v>95197</v>
      </c>
    </row>
    <row r="1452" spans="1:17">
      <c r="A1452" s="21">
        <v>950803718</v>
      </c>
      <c r="B1452" s="21">
        <v>950001289</v>
      </c>
      <c r="C1452" s="21">
        <v>95</v>
      </c>
      <c r="D1452" s="21" t="s">
        <v>1688</v>
      </c>
      <c r="E1452" s="21" t="str">
        <f>Tableau13[[#This Row],[FINESS géo]]&amp;" "&amp;Tableau13[[#This Row],[Raison sociale FINESS]]</f>
        <v>950803718 SSIAD ADSSID</v>
      </c>
      <c r="F1452" s="21" t="s">
        <v>1499</v>
      </c>
      <c r="G1452" s="21" t="s">
        <v>182</v>
      </c>
      <c r="H1452" s="21" t="s">
        <v>1500</v>
      </c>
      <c r="I1452" s="21">
        <v>413</v>
      </c>
      <c r="J1452" s="21">
        <v>26</v>
      </c>
      <c r="K1452" s="21">
        <v>30</v>
      </c>
      <c r="L1452" s="21" t="s">
        <v>1366</v>
      </c>
      <c r="M1452" s="21">
        <v>95740</v>
      </c>
      <c r="N1452">
        <v>95256</v>
      </c>
      <c r="O1452" t="s">
        <v>1366</v>
      </c>
      <c r="P1452">
        <v>95740</v>
      </c>
      <c r="Q1452">
        <v>95256</v>
      </c>
    </row>
    <row r="1453" spans="1:17">
      <c r="A1453" s="21">
        <v>950803718</v>
      </c>
      <c r="B1453" s="21">
        <v>950001289</v>
      </c>
      <c r="C1453" s="21">
        <v>95</v>
      </c>
      <c r="D1453" s="21" t="s">
        <v>1688</v>
      </c>
      <c r="E1453" s="21" t="str">
        <f>Tableau13[[#This Row],[FINESS géo]]&amp;" "&amp;Tableau13[[#This Row],[Raison sociale FINESS]]</f>
        <v>950803718 SSIAD ADSSID</v>
      </c>
      <c r="F1453" s="21" t="s">
        <v>1499</v>
      </c>
      <c r="G1453" s="21" t="s">
        <v>182</v>
      </c>
      <c r="H1453" s="21" t="s">
        <v>1500</v>
      </c>
      <c r="I1453" s="21">
        <v>413</v>
      </c>
      <c r="J1453" s="21">
        <v>26</v>
      </c>
      <c r="K1453" s="21">
        <v>30</v>
      </c>
      <c r="L1453" s="21" t="s">
        <v>1382</v>
      </c>
      <c r="M1453" s="21">
        <v>95220</v>
      </c>
      <c r="N1453">
        <v>95306</v>
      </c>
      <c r="O1453" t="s">
        <v>1382</v>
      </c>
      <c r="P1453">
        <v>95220</v>
      </c>
      <c r="Q1453">
        <v>95306</v>
      </c>
    </row>
    <row r="1454" spans="1:17">
      <c r="A1454" s="21">
        <v>950803718</v>
      </c>
      <c r="B1454" s="21">
        <v>950001289</v>
      </c>
      <c r="C1454" s="21">
        <v>95</v>
      </c>
      <c r="D1454" s="21" t="s">
        <v>1688</v>
      </c>
      <c r="E1454" s="21" t="str">
        <f>Tableau13[[#This Row],[FINESS géo]]&amp;" "&amp;Tableau13[[#This Row],[Raison sociale FINESS]]</f>
        <v>950803718 SSIAD ADSSID</v>
      </c>
      <c r="F1454" s="21" t="s">
        <v>1499</v>
      </c>
      <c r="G1454" s="21" t="s">
        <v>182</v>
      </c>
      <c r="H1454" s="21" t="s">
        <v>1500</v>
      </c>
      <c r="I1454" s="21">
        <v>413</v>
      </c>
      <c r="J1454" s="21">
        <v>26</v>
      </c>
      <c r="K1454" s="21">
        <v>30</v>
      </c>
      <c r="L1454" s="21" t="s">
        <v>1367</v>
      </c>
      <c r="M1454" s="21">
        <v>95530</v>
      </c>
      <c r="N1454">
        <v>95257</v>
      </c>
      <c r="O1454" t="s">
        <v>1367</v>
      </c>
      <c r="P1454">
        <v>95530</v>
      </c>
      <c r="Q1454">
        <v>95257</v>
      </c>
    </row>
    <row r="1455" spans="1:17">
      <c r="A1455" s="21">
        <v>950803718</v>
      </c>
      <c r="B1455" s="21">
        <v>950001289</v>
      </c>
      <c r="C1455" s="21">
        <v>95</v>
      </c>
      <c r="D1455" s="21" t="s">
        <v>1688</v>
      </c>
      <c r="E1455" s="21" t="str">
        <f>Tableau13[[#This Row],[FINESS géo]]&amp;" "&amp;Tableau13[[#This Row],[Raison sociale FINESS]]</f>
        <v>950803718 SSIAD ADSSID</v>
      </c>
      <c r="F1455" s="21" t="s">
        <v>1499</v>
      </c>
      <c r="G1455" s="21" t="s">
        <v>182</v>
      </c>
      <c r="H1455" s="21" t="s">
        <v>1500</v>
      </c>
      <c r="I1455" s="21">
        <v>413</v>
      </c>
      <c r="J1455" s="21">
        <v>26</v>
      </c>
      <c r="K1455" s="21">
        <v>30</v>
      </c>
      <c r="L1455" s="21" t="s">
        <v>1345</v>
      </c>
      <c r="M1455" s="21">
        <v>95240</v>
      </c>
      <c r="N1455">
        <v>95176</v>
      </c>
      <c r="O1455" t="s">
        <v>1345</v>
      </c>
      <c r="P1455">
        <v>95240</v>
      </c>
      <c r="Q1455">
        <v>95176</v>
      </c>
    </row>
    <row r="1456" spans="1:17">
      <c r="A1456" s="21">
        <v>950803718</v>
      </c>
      <c r="B1456" s="21">
        <v>950001289</v>
      </c>
      <c r="C1456" s="21">
        <v>95</v>
      </c>
      <c r="D1456" s="21" t="s">
        <v>1688</v>
      </c>
      <c r="E1456" s="21" t="str">
        <f>Tableau13[[#This Row],[FINESS géo]]&amp;" "&amp;Tableau13[[#This Row],[Raison sociale FINESS]]</f>
        <v>950803718 SSIAD ADSSID</v>
      </c>
      <c r="F1456" s="21" t="s">
        <v>1499</v>
      </c>
      <c r="G1456" s="21" t="s">
        <v>182</v>
      </c>
      <c r="H1456" s="21" t="s">
        <v>1500</v>
      </c>
      <c r="I1456" s="21">
        <v>413</v>
      </c>
      <c r="J1456" s="21">
        <v>26</v>
      </c>
      <c r="K1456" s="21">
        <v>30</v>
      </c>
      <c r="L1456" s="21" t="s">
        <v>1450</v>
      </c>
      <c r="M1456" s="21">
        <v>95110</v>
      </c>
      <c r="N1456">
        <v>95582</v>
      </c>
      <c r="O1456" t="s">
        <v>1450</v>
      </c>
      <c r="P1456">
        <v>95110</v>
      </c>
      <c r="Q1456">
        <v>95582</v>
      </c>
    </row>
    <row r="1457" spans="1:17">
      <c r="A1457" s="21">
        <v>950803718</v>
      </c>
      <c r="B1457" s="21">
        <v>950001289</v>
      </c>
      <c r="C1457" s="21">
        <v>95</v>
      </c>
      <c r="D1457" s="21" t="s">
        <v>1688</v>
      </c>
      <c r="E1457" s="21" t="str">
        <f>Tableau13[[#This Row],[FINESS géo]]&amp;" "&amp;Tableau13[[#This Row],[Raison sociale FINESS]]</f>
        <v>950803718 SSIAD ADSSID</v>
      </c>
      <c r="F1457" s="21" t="s">
        <v>1499</v>
      </c>
      <c r="G1457" s="21" t="s">
        <v>182</v>
      </c>
      <c r="H1457" s="21" t="s">
        <v>1500</v>
      </c>
      <c r="I1457" s="21">
        <v>413</v>
      </c>
      <c r="J1457" s="21">
        <v>26</v>
      </c>
      <c r="K1457" s="21">
        <v>30</v>
      </c>
      <c r="L1457" s="21" t="s">
        <v>1445</v>
      </c>
      <c r="M1457" s="21">
        <v>95210</v>
      </c>
      <c r="N1457">
        <v>95555</v>
      </c>
      <c r="O1457" t="s">
        <v>1445</v>
      </c>
      <c r="P1457">
        <v>95210</v>
      </c>
      <c r="Q1457">
        <v>95555</v>
      </c>
    </row>
    <row r="1458" spans="1:17">
      <c r="A1458" s="21">
        <v>950803718</v>
      </c>
      <c r="B1458" s="21">
        <v>950001289</v>
      </c>
      <c r="C1458" s="21">
        <v>95</v>
      </c>
      <c r="D1458" s="21" t="s">
        <v>1688</v>
      </c>
      <c r="E1458" s="21" t="str">
        <f>Tableau13[[#This Row],[FINESS géo]]&amp;" "&amp;Tableau13[[#This Row],[Raison sociale FINESS]]</f>
        <v>950803718 SSIAD ADSSID</v>
      </c>
      <c r="F1458" s="21" t="s">
        <v>1499</v>
      </c>
      <c r="G1458" s="21" t="s">
        <v>182</v>
      </c>
      <c r="H1458" s="21" t="s">
        <v>1500</v>
      </c>
      <c r="I1458" s="21">
        <v>413</v>
      </c>
      <c r="J1458" s="21">
        <v>26</v>
      </c>
      <c r="K1458" s="21">
        <v>30</v>
      </c>
      <c r="L1458" s="21" t="s">
        <v>1353</v>
      </c>
      <c r="M1458" s="21">
        <v>95880</v>
      </c>
      <c r="N1458">
        <v>95210</v>
      </c>
      <c r="O1458" t="s">
        <v>1353</v>
      </c>
      <c r="P1458">
        <v>95880</v>
      </c>
      <c r="Q1458">
        <v>95210</v>
      </c>
    </row>
    <row r="1459" spans="1:17">
      <c r="A1459" s="21">
        <v>950803718</v>
      </c>
      <c r="B1459" s="21">
        <v>950001289</v>
      </c>
      <c r="C1459" s="21">
        <v>95</v>
      </c>
      <c r="D1459" s="21" t="s">
        <v>1688</v>
      </c>
      <c r="E1459" s="21" t="str">
        <f>Tableau13[[#This Row],[FINESS géo]]&amp;" "&amp;Tableau13[[#This Row],[Raison sociale FINESS]]</f>
        <v>950803718 SSIAD ADSSID</v>
      </c>
      <c r="F1459" s="21" t="s">
        <v>1499</v>
      </c>
      <c r="G1459" s="21" t="s">
        <v>182</v>
      </c>
      <c r="H1459" s="21" t="s">
        <v>1500</v>
      </c>
      <c r="I1459" s="21">
        <v>413</v>
      </c>
      <c r="J1459" s="21">
        <v>26</v>
      </c>
      <c r="K1459" s="21">
        <v>30</v>
      </c>
      <c r="L1459" s="21" t="s">
        <v>1300</v>
      </c>
      <c r="M1459" s="21">
        <v>95580</v>
      </c>
      <c r="N1459">
        <v>95014</v>
      </c>
      <c r="O1459" t="s">
        <v>1300</v>
      </c>
      <c r="P1459">
        <v>95580</v>
      </c>
      <c r="Q1459">
        <v>95014</v>
      </c>
    </row>
    <row r="1460" spans="1:17">
      <c r="A1460" s="21">
        <v>950803718</v>
      </c>
      <c r="B1460" s="21">
        <v>950001289</v>
      </c>
      <c r="C1460" s="21">
        <v>95</v>
      </c>
      <c r="D1460" s="21" t="s">
        <v>1688</v>
      </c>
      <c r="E1460" s="21" t="str">
        <f>Tableau13[[#This Row],[FINESS géo]]&amp;" "&amp;Tableau13[[#This Row],[Raison sociale FINESS]]</f>
        <v>950803718 SSIAD ADSSID</v>
      </c>
      <c r="F1460" s="21" t="s">
        <v>1499</v>
      </c>
      <c r="G1460" s="21" t="s">
        <v>182</v>
      </c>
      <c r="H1460" s="21" t="s">
        <v>1500</v>
      </c>
      <c r="I1460" s="21">
        <v>413</v>
      </c>
      <c r="J1460" s="21">
        <v>26</v>
      </c>
      <c r="K1460" s="21">
        <v>30</v>
      </c>
      <c r="L1460" s="21" t="s">
        <v>1409</v>
      </c>
      <c r="M1460" s="21">
        <v>95680</v>
      </c>
      <c r="N1460">
        <v>95426</v>
      </c>
      <c r="O1460" t="s">
        <v>1409</v>
      </c>
      <c r="P1460">
        <v>95680</v>
      </c>
      <c r="Q1460">
        <v>95426</v>
      </c>
    </row>
    <row r="1461" spans="1:17">
      <c r="A1461" s="21">
        <v>950803718</v>
      </c>
      <c r="B1461" s="21">
        <v>950001289</v>
      </c>
      <c r="C1461" s="21">
        <v>95</v>
      </c>
      <c r="D1461" s="21" t="s">
        <v>1688</v>
      </c>
      <c r="E1461" s="21" t="str">
        <f>Tableau13[[#This Row],[FINESS géo]]&amp;" "&amp;Tableau13[[#This Row],[Raison sociale FINESS]]</f>
        <v>950803718 SSIAD ADSSID</v>
      </c>
      <c r="F1461" s="21" t="s">
        <v>1499</v>
      </c>
      <c r="G1461" s="21" t="s">
        <v>182</v>
      </c>
      <c r="H1461" s="21" t="s">
        <v>1500</v>
      </c>
      <c r="I1461" s="21">
        <v>413</v>
      </c>
      <c r="J1461" s="21">
        <v>26</v>
      </c>
      <c r="K1461" s="21">
        <v>30</v>
      </c>
      <c r="L1461" s="21" t="s">
        <v>1448</v>
      </c>
      <c r="M1461" s="21">
        <v>95390</v>
      </c>
      <c r="N1461">
        <v>95574</v>
      </c>
      <c r="O1461" t="s">
        <v>1448</v>
      </c>
      <c r="P1461">
        <v>95390</v>
      </c>
      <c r="Q1461">
        <v>95574</v>
      </c>
    </row>
    <row r="1462" spans="1:17">
      <c r="A1462" s="21">
        <v>950803718</v>
      </c>
      <c r="B1462" s="21">
        <v>950001289</v>
      </c>
      <c r="C1462" s="21">
        <v>95</v>
      </c>
      <c r="D1462" s="21" t="s">
        <v>1688</v>
      </c>
      <c r="E1462" s="21" t="str">
        <f>Tableau13[[#This Row],[FINESS géo]]&amp;" "&amp;Tableau13[[#This Row],[Raison sociale FINESS]]</f>
        <v>950803718 SSIAD ADSSID</v>
      </c>
      <c r="F1462" s="21" t="s">
        <v>1499</v>
      </c>
      <c r="G1462" s="21" t="s">
        <v>182</v>
      </c>
      <c r="H1462" s="21" t="s">
        <v>1500</v>
      </c>
      <c r="I1462" s="21">
        <v>413</v>
      </c>
      <c r="J1462" s="21">
        <v>26</v>
      </c>
      <c r="K1462" s="21">
        <v>30</v>
      </c>
      <c r="L1462" s="21" t="s">
        <v>1446</v>
      </c>
      <c r="M1462" s="21">
        <v>95320</v>
      </c>
      <c r="N1462">
        <v>95563</v>
      </c>
      <c r="O1462" t="s">
        <v>1446</v>
      </c>
      <c r="P1462">
        <v>95320</v>
      </c>
      <c r="Q1462">
        <v>95563</v>
      </c>
    </row>
    <row r="1463" spans="1:17">
      <c r="A1463" s="21">
        <v>950803718</v>
      </c>
      <c r="B1463" s="21">
        <v>950001289</v>
      </c>
      <c r="C1463" s="21">
        <v>95</v>
      </c>
      <c r="D1463" s="21" t="s">
        <v>1688</v>
      </c>
      <c r="E1463" s="21" t="str">
        <f>Tableau13[[#This Row],[FINESS géo]]&amp;" "&amp;Tableau13[[#This Row],[Raison sociale FINESS]]</f>
        <v>950803718 SSIAD ADSSID</v>
      </c>
      <c r="F1463" s="21" t="s">
        <v>1499</v>
      </c>
      <c r="G1463" s="21" t="s">
        <v>182</v>
      </c>
      <c r="H1463" s="21" t="s">
        <v>1500</v>
      </c>
      <c r="I1463" s="21">
        <v>413</v>
      </c>
      <c r="J1463" s="21">
        <v>26</v>
      </c>
      <c r="K1463" s="21">
        <v>30</v>
      </c>
      <c r="L1463" s="21" t="s">
        <v>1318</v>
      </c>
      <c r="M1463" s="21">
        <v>95550</v>
      </c>
      <c r="N1463">
        <v>95060</v>
      </c>
      <c r="O1463" t="s">
        <v>1318</v>
      </c>
      <c r="P1463">
        <v>95550</v>
      </c>
      <c r="Q1463">
        <v>95060</v>
      </c>
    </row>
    <row r="1464" spans="1:17">
      <c r="A1464" s="21">
        <v>950803718</v>
      </c>
      <c r="B1464" s="21">
        <v>950001289</v>
      </c>
      <c r="C1464" s="21">
        <v>95</v>
      </c>
      <c r="D1464" s="21" t="s">
        <v>1688</v>
      </c>
      <c r="E1464" s="21" t="str">
        <f>Tableau13[[#This Row],[FINESS géo]]&amp;" "&amp;Tableau13[[#This Row],[Raison sociale FINESS]]</f>
        <v>950803718 SSIAD ADSSID</v>
      </c>
      <c r="F1464" s="21" t="s">
        <v>1499</v>
      </c>
      <c r="G1464" s="21" t="s">
        <v>182</v>
      </c>
      <c r="H1464" s="21" t="s">
        <v>1500</v>
      </c>
      <c r="I1464" s="21">
        <v>413</v>
      </c>
      <c r="J1464" s="21">
        <v>26</v>
      </c>
      <c r="K1464" s="21">
        <v>30</v>
      </c>
      <c r="L1464" s="21" t="s">
        <v>1457</v>
      </c>
      <c r="M1464" s="21">
        <v>95150</v>
      </c>
      <c r="N1464">
        <v>95607</v>
      </c>
      <c r="O1464" t="s">
        <v>1457</v>
      </c>
      <c r="P1464">
        <v>95150</v>
      </c>
      <c r="Q1464">
        <v>95607</v>
      </c>
    </row>
    <row r="1465" spans="1:17">
      <c r="A1465" s="21">
        <v>950803718</v>
      </c>
      <c r="B1465" s="21">
        <v>950001289</v>
      </c>
      <c r="C1465" s="21">
        <v>95</v>
      </c>
      <c r="D1465" s="21" t="s">
        <v>1688</v>
      </c>
      <c r="E1465" s="21" t="str">
        <f>Tableau13[[#This Row],[FINESS géo]]&amp;" "&amp;Tableau13[[#This Row],[Raison sociale FINESS]]</f>
        <v>950803718 SSIAD ADSSID</v>
      </c>
      <c r="F1465" s="21" t="s">
        <v>1499</v>
      </c>
      <c r="G1465" s="21" t="s">
        <v>182</v>
      </c>
      <c r="H1465" s="21" t="s">
        <v>1500</v>
      </c>
      <c r="I1465" s="21">
        <v>413</v>
      </c>
      <c r="J1465" s="21">
        <v>26</v>
      </c>
      <c r="K1465" s="21">
        <v>30</v>
      </c>
      <c r="L1465" s="21" t="s">
        <v>1311</v>
      </c>
      <c r="M1465" s="21">
        <v>95250</v>
      </c>
      <c r="N1465">
        <v>95051</v>
      </c>
      <c r="O1465" t="s">
        <v>1311</v>
      </c>
      <c r="P1465">
        <v>95250</v>
      </c>
      <c r="Q1465">
        <v>95051</v>
      </c>
    </row>
    <row r="1466" spans="1:17">
      <c r="A1466" s="21">
        <v>950803718</v>
      </c>
      <c r="B1466" s="21">
        <v>950001289</v>
      </c>
      <c r="C1466" s="21">
        <v>95</v>
      </c>
      <c r="D1466" s="21" t="s">
        <v>1688</v>
      </c>
      <c r="E1466" s="21" t="str">
        <f>Tableau13[[#This Row],[FINESS géo]]&amp;" "&amp;Tableau13[[#This Row],[Raison sociale FINESS]]</f>
        <v>950803718 SSIAD ADSSID</v>
      </c>
      <c r="F1466" s="21" t="s">
        <v>1499</v>
      </c>
      <c r="G1466" s="21" t="s">
        <v>182</v>
      </c>
      <c r="H1466" s="21" t="s">
        <v>1500</v>
      </c>
      <c r="I1466" s="21">
        <v>413</v>
      </c>
      <c r="J1466" s="21">
        <v>26</v>
      </c>
      <c r="K1466" s="21">
        <v>30</v>
      </c>
      <c r="L1466" s="21" t="s">
        <v>1363</v>
      </c>
      <c r="M1466" s="21">
        <v>95130</v>
      </c>
      <c r="N1466">
        <v>95252</v>
      </c>
      <c r="O1466" t="s">
        <v>1363</v>
      </c>
      <c r="P1466">
        <v>95130</v>
      </c>
      <c r="Q1466">
        <v>95252</v>
      </c>
    </row>
    <row r="1467" spans="1:17">
      <c r="A1467" s="21">
        <v>950803718</v>
      </c>
      <c r="B1467" s="21">
        <v>950001289</v>
      </c>
      <c r="C1467" s="21">
        <v>95</v>
      </c>
      <c r="D1467" s="21" t="s">
        <v>1688</v>
      </c>
      <c r="E1467" s="21" t="str">
        <f>Tableau13[[#This Row],[FINESS géo]]&amp;" "&amp;Tableau13[[#This Row],[Raison sociale FINESS]]</f>
        <v>950803718 SSIAD ADSSID</v>
      </c>
      <c r="F1467" s="21" t="s">
        <v>1499</v>
      </c>
      <c r="G1467" s="21" t="s">
        <v>182</v>
      </c>
      <c r="H1467" s="21" t="s">
        <v>1500</v>
      </c>
      <c r="I1467" s="21">
        <v>413</v>
      </c>
      <c r="J1467" s="21">
        <v>26</v>
      </c>
      <c r="K1467" s="21">
        <v>30</v>
      </c>
      <c r="L1467" s="21" t="s">
        <v>1408</v>
      </c>
      <c r="M1467" s="21">
        <v>95370</v>
      </c>
      <c r="N1467">
        <v>95424</v>
      </c>
      <c r="O1467" t="s">
        <v>1408</v>
      </c>
      <c r="P1467">
        <v>95370</v>
      </c>
      <c r="Q1467">
        <v>95424</v>
      </c>
    </row>
    <row r="1468" spans="1:17">
      <c r="A1468" s="21">
        <v>950803718</v>
      </c>
      <c r="B1468" s="21">
        <v>950001289</v>
      </c>
      <c r="C1468" s="21">
        <v>95</v>
      </c>
      <c r="D1468" s="21" t="s">
        <v>1688</v>
      </c>
      <c r="E1468" s="21" t="str">
        <f>Tableau13[[#This Row],[FINESS géo]]&amp;" "&amp;Tableau13[[#This Row],[Raison sociale FINESS]]</f>
        <v>950803718 SSIAD ADSSID</v>
      </c>
      <c r="F1468" s="21" t="s">
        <v>1499</v>
      </c>
      <c r="G1468" s="21" t="s">
        <v>182</v>
      </c>
      <c r="H1468" s="21" t="s">
        <v>1500</v>
      </c>
      <c r="I1468" s="21">
        <v>413</v>
      </c>
      <c r="J1468" s="21">
        <v>26</v>
      </c>
      <c r="K1468" s="21">
        <v>30</v>
      </c>
      <c r="L1468" s="21" t="s">
        <v>1430</v>
      </c>
      <c r="M1468" s="21">
        <v>95130</v>
      </c>
      <c r="N1468">
        <v>95491</v>
      </c>
      <c r="O1468" t="s">
        <v>1430</v>
      </c>
      <c r="P1468">
        <v>95130</v>
      </c>
      <c r="Q1468">
        <v>95491</v>
      </c>
    </row>
    <row r="1469" spans="1:17">
      <c r="A1469" s="21">
        <v>950801779</v>
      </c>
      <c r="B1469" s="21">
        <v>950001107</v>
      </c>
      <c r="C1469" s="21">
        <v>95</v>
      </c>
      <c r="D1469" s="21" t="s">
        <v>1689</v>
      </c>
      <c r="E1469" s="21" t="str">
        <f>Tableau13[[#This Row],[FINESS géo]]&amp;" "&amp;Tableau13[[#This Row],[Raison sociale FINESS]]</f>
        <v>950801779 SSIAD SURVILLIERS</v>
      </c>
      <c r="F1469" s="21" t="s">
        <v>1499</v>
      </c>
      <c r="G1469" s="21" t="s">
        <v>182</v>
      </c>
      <c r="H1469" s="21" t="s">
        <v>1500</v>
      </c>
      <c r="I1469" s="21">
        <v>220</v>
      </c>
      <c r="J1469" s="21">
        <v>10</v>
      </c>
      <c r="K1469" s="21">
        <v>10</v>
      </c>
      <c r="L1469" s="21" t="s">
        <v>1305</v>
      </c>
      <c r="M1469" s="21">
        <v>95270</v>
      </c>
      <c r="N1469">
        <v>95026</v>
      </c>
      <c r="O1469" t="s">
        <v>1305</v>
      </c>
      <c r="P1469">
        <v>95270</v>
      </c>
      <c r="Q1469">
        <v>95026</v>
      </c>
    </row>
    <row r="1470" spans="1:17">
      <c r="A1470" s="21">
        <v>950801779</v>
      </c>
      <c r="B1470" s="21">
        <v>950001107</v>
      </c>
      <c r="C1470" s="21">
        <v>95</v>
      </c>
      <c r="D1470" s="21" t="s">
        <v>1689</v>
      </c>
      <c r="E1470" s="21" t="str">
        <f>Tableau13[[#This Row],[FINESS géo]]&amp;" "&amp;Tableau13[[#This Row],[Raison sociale FINESS]]</f>
        <v>950801779 SSIAD SURVILLIERS</v>
      </c>
      <c r="F1470" s="21" t="s">
        <v>1499</v>
      </c>
      <c r="G1470" s="21" t="s">
        <v>182</v>
      </c>
      <c r="H1470" s="21" t="s">
        <v>1500</v>
      </c>
      <c r="I1470" s="21">
        <v>220</v>
      </c>
      <c r="J1470" s="21">
        <v>10</v>
      </c>
      <c r="K1470" s="21">
        <v>10</v>
      </c>
      <c r="L1470" s="21" t="s">
        <v>1421</v>
      </c>
      <c r="M1470" s="21">
        <v>95270</v>
      </c>
      <c r="N1470">
        <v>95456</v>
      </c>
      <c r="O1470" t="s">
        <v>1421</v>
      </c>
      <c r="P1470">
        <v>95270</v>
      </c>
      <c r="Q1470">
        <v>95456</v>
      </c>
    </row>
    <row r="1471" spans="1:17">
      <c r="A1471" s="21">
        <v>950801779</v>
      </c>
      <c r="B1471" s="21">
        <v>950001107</v>
      </c>
      <c r="C1471" s="21">
        <v>95</v>
      </c>
      <c r="D1471" s="21" t="s">
        <v>1689</v>
      </c>
      <c r="E1471" s="21" t="str">
        <f>Tableau13[[#This Row],[FINESS géo]]&amp;" "&amp;Tableau13[[#This Row],[Raison sociale FINESS]]</f>
        <v>950801779 SSIAD SURVILLIERS</v>
      </c>
      <c r="F1471" s="21" t="s">
        <v>1499</v>
      </c>
      <c r="G1471" s="21" t="s">
        <v>182</v>
      </c>
      <c r="H1471" s="21" t="s">
        <v>1500</v>
      </c>
      <c r="I1471" s="21">
        <v>220</v>
      </c>
      <c r="J1471" s="21">
        <v>10</v>
      </c>
      <c r="K1471" s="21">
        <v>10</v>
      </c>
      <c r="L1471" s="21" t="s">
        <v>1447</v>
      </c>
      <c r="M1471" s="21">
        <v>95270</v>
      </c>
      <c r="N1471">
        <v>95566</v>
      </c>
      <c r="O1471" t="s">
        <v>1447</v>
      </c>
      <c r="P1471">
        <v>95270</v>
      </c>
      <c r="Q1471">
        <v>95566</v>
      </c>
    </row>
    <row r="1472" spans="1:17">
      <c r="A1472" s="21">
        <v>950801779</v>
      </c>
      <c r="B1472" s="21">
        <v>950001107</v>
      </c>
      <c r="C1472" s="21">
        <v>95</v>
      </c>
      <c r="D1472" s="21" t="s">
        <v>1689</v>
      </c>
      <c r="E1472" s="21" t="str">
        <f>Tableau13[[#This Row],[FINESS géo]]&amp;" "&amp;Tableau13[[#This Row],[Raison sociale FINESS]]</f>
        <v>950801779 SSIAD SURVILLIERS</v>
      </c>
      <c r="F1472" s="21" t="s">
        <v>1499</v>
      </c>
      <c r="G1472" s="21" t="s">
        <v>182</v>
      </c>
      <c r="H1472" s="21" t="s">
        <v>1500</v>
      </c>
      <c r="I1472" s="21">
        <v>220</v>
      </c>
      <c r="J1472" s="21">
        <v>10</v>
      </c>
      <c r="K1472" s="21">
        <v>10</v>
      </c>
      <c r="L1472" s="21" t="s">
        <v>1468</v>
      </c>
      <c r="M1472" s="21">
        <v>95270</v>
      </c>
      <c r="N1472">
        <v>95652</v>
      </c>
      <c r="O1472" t="s">
        <v>1468</v>
      </c>
      <c r="P1472">
        <v>95270</v>
      </c>
      <c r="Q1472">
        <v>95652</v>
      </c>
    </row>
    <row r="1473" spans="1:17">
      <c r="A1473" s="21">
        <v>950801779</v>
      </c>
      <c r="B1473" s="21">
        <v>950001107</v>
      </c>
      <c r="C1473" s="21">
        <v>95</v>
      </c>
      <c r="D1473" s="21" t="s">
        <v>1689</v>
      </c>
      <c r="E1473" s="21" t="str">
        <f>Tableau13[[#This Row],[FINESS géo]]&amp;" "&amp;Tableau13[[#This Row],[Raison sociale FINESS]]</f>
        <v>950801779 SSIAD SURVILLIERS</v>
      </c>
      <c r="F1473" s="21" t="s">
        <v>1499</v>
      </c>
      <c r="G1473" s="21" t="s">
        <v>182</v>
      </c>
      <c r="H1473" s="21" t="s">
        <v>1500</v>
      </c>
      <c r="I1473" s="21">
        <v>220</v>
      </c>
      <c r="J1473" s="21">
        <v>10</v>
      </c>
      <c r="K1473" s="21">
        <v>10</v>
      </c>
      <c r="L1473" s="21" t="s">
        <v>1454</v>
      </c>
      <c r="M1473" s="21">
        <v>95270</v>
      </c>
      <c r="N1473">
        <v>95594</v>
      </c>
      <c r="O1473" t="s">
        <v>1454</v>
      </c>
      <c r="P1473">
        <v>95270</v>
      </c>
      <c r="Q1473">
        <v>95594</v>
      </c>
    </row>
    <row r="1474" spans="1:17">
      <c r="A1474" s="21">
        <v>950801779</v>
      </c>
      <c r="B1474" s="21">
        <v>950001107</v>
      </c>
      <c r="C1474" s="21">
        <v>95</v>
      </c>
      <c r="D1474" s="21" t="s">
        <v>1689</v>
      </c>
      <c r="E1474" s="21" t="str">
        <f>Tableau13[[#This Row],[FINESS géo]]&amp;" "&amp;Tableau13[[#This Row],[Raison sociale FINESS]]</f>
        <v>950801779 SSIAD SURVILLIERS</v>
      </c>
      <c r="F1474" s="21" t="s">
        <v>1499</v>
      </c>
      <c r="G1474" s="21" t="s">
        <v>182</v>
      </c>
      <c r="H1474" s="21" t="s">
        <v>1500</v>
      </c>
      <c r="I1474" s="21">
        <v>220</v>
      </c>
      <c r="J1474" s="21">
        <v>10</v>
      </c>
      <c r="K1474" s="21">
        <v>10</v>
      </c>
      <c r="L1474" s="21" t="s">
        <v>1337</v>
      </c>
      <c r="M1474" s="21">
        <v>95270</v>
      </c>
      <c r="N1474">
        <v>95149</v>
      </c>
      <c r="O1474" t="s">
        <v>1337</v>
      </c>
      <c r="P1474">
        <v>95270</v>
      </c>
      <c r="Q1474">
        <v>95149</v>
      </c>
    </row>
    <row r="1475" spans="1:17">
      <c r="A1475" s="21">
        <v>950801779</v>
      </c>
      <c r="B1475" s="21">
        <v>950001107</v>
      </c>
      <c r="C1475" s="21">
        <v>95</v>
      </c>
      <c r="D1475" s="21" t="s">
        <v>1689</v>
      </c>
      <c r="E1475" s="21" t="str">
        <f>Tableau13[[#This Row],[FINESS géo]]&amp;" "&amp;Tableau13[[#This Row],[Raison sociale FINESS]]</f>
        <v>950801779 SSIAD SURVILLIERS</v>
      </c>
      <c r="F1475" s="21" t="s">
        <v>1499</v>
      </c>
      <c r="G1475" s="21" t="s">
        <v>182</v>
      </c>
      <c r="H1475" s="21" t="s">
        <v>1500</v>
      </c>
      <c r="I1475" s="21">
        <v>220</v>
      </c>
      <c r="J1475" s="21">
        <v>10</v>
      </c>
      <c r="K1475" s="21">
        <v>10</v>
      </c>
      <c r="L1475" s="21" t="s">
        <v>1393</v>
      </c>
      <c r="M1475" s="21">
        <v>95270</v>
      </c>
      <c r="N1475">
        <v>95352</v>
      </c>
      <c r="O1475" t="s">
        <v>1393</v>
      </c>
      <c r="P1475">
        <v>95270</v>
      </c>
      <c r="Q1475">
        <v>95352</v>
      </c>
    </row>
    <row r="1476" spans="1:17">
      <c r="A1476" s="21">
        <v>950801779</v>
      </c>
      <c r="B1476" s="21">
        <v>950001107</v>
      </c>
      <c r="C1476" s="21">
        <v>95</v>
      </c>
      <c r="D1476" s="21" t="s">
        <v>1689</v>
      </c>
      <c r="E1476" s="21" t="str">
        <f>Tableau13[[#This Row],[FINESS géo]]&amp;" "&amp;Tableau13[[#This Row],[Raison sociale FINESS]]</f>
        <v>950801779 SSIAD SURVILLIERS</v>
      </c>
      <c r="F1476" s="21" t="s">
        <v>1499</v>
      </c>
      <c r="G1476" s="21" t="s">
        <v>182</v>
      </c>
      <c r="H1476" s="21" t="s">
        <v>1500</v>
      </c>
      <c r="I1476" s="21">
        <v>220</v>
      </c>
      <c r="J1476" s="21">
        <v>10</v>
      </c>
      <c r="K1476" s="21">
        <v>10</v>
      </c>
      <c r="L1476" s="21" t="s">
        <v>1315</v>
      </c>
      <c r="M1476" s="21">
        <v>95270</v>
      </c>
      <c r="N1476">
        <v>95056</v>
      </c>
      <c r="O1476" t="s">
        <v>1315</v>
      </c>
      <c r="P1476">
        <v>95270</v>
      </c>
      <c r="Q1476">
        <v>95056</v>
      </c>
    </row>
    <row r="1477" spans="1:17">
      <c r="A1477" s="21">
        <v>950801779</v>
      </c>
      <c r="B1477" s="21">
        <v>950001107</v>
      </c>
      <c r="C1477" s="21">
        <v>95</v>
      </c>
      <c r="D1477" s="21" t="s">
        <v>1689</v>
      </c>
      <c r="E1477" s="21" t="str">
        <f>Tableau13[[#This Row],[FINESS géo]]&amp;" "&amp;Tableau13[[#This Row],[Raison sociale FINESS]]</f>
        <v>950801779 SSIAD SURVILLIERS</v>
      </c>
      <c r="F1477" s="21" t="s">
        <v>1499</v>
      </c>
      <c r="G1477" s="21" t="s">
        <v>182</v>
      </c>
      <c r="H1477" s="21" t="s">
        <v>1500</v>
      </c>
      <c r="I1477" s="21">
        <v>220</v>
      </c>
      <c r="J1477" s="21">
        <v>10</v>
      </c>
      <c r="K1477" s="21">
        <v>10</v>
      </c>
      <c r="L1477" s="21" t="s">
        <v>1357</v>
      </c>
      <c r="M1477" s="21">
        <v>95270</v>
      </c>
      <c r="N1477">
        <v>95214</v>
      </c>
      <c r="O1477" t="s">
        <v>1357</v>
      </c>
      <c r="P1477">
        <v>95270</v>
      </c>
      <c r="Q1477">
        <v>95214</v>
      </c>
    </row>
    <row r="1478" spans="1:17">
      <c r="A1478" s="21">
        <v>950801779</v>
      </c>
      <c r="B1478" s="21">
        <v>950001107</v>
      </c>
      <c r="C1478" s="21">
        <v>95</v>
      </c>
      <c r="D1478" s="21" t="s">
        <v>1689</v>
      </c>
      <c r="E1478" s="21" t="str">
        <f>Tableau13[[#This Row],[FINESS géo]]&amp;" "&amp;Tableau13[[#This Row],[Raison sociale FINESS]]</f>
        <v>950801779 SSIAD SURVILLIERS</v>
      </c>
      <c r="F1478" s="21" t="s">
        <v>1499</v>
      </c>
      <c r="G1478" s="21" t="s">
        <v>182</v>
      </c>
      <c r="H1478" s="21" t="s">
        <v>1500</v>
      </c>
      <c r="I1478" s="21">
        <v>220</v>
      </c>
      <c r="J1478" s="21">
        <v>10</v>
      </c>
      <c r="K1478" s="21">
        <v>10</v>
      </c>
      <c r="L1478" s="21" t="s">
        <v>1389</v>
      </c>
      <c r="M1478" s="21">
        <v>95270</v>
      </c>
      <c r="N1478">
        <v>95331</v>
      </c>
      <c r="O1478" t="s">
        <v>1389</v>
      </c>
      <c r="P1478">
        <v>95270</v>
      </c>
      <c r="Q1478">
        <v>95331</v>
      </c>
    </row>
    <row r="1479" spans="1:17">
      <c r="A1479" s="21">
        <v>950801779</v>
      </c>
      <c r="B1479" s="21">
        <v>950001107</v>
      </c>
      <c r="C1479" s="21">
        <v>95</v>
      </c>
      <c r="D1479" s="21" t="s">
        <v>1689</v>
      </c>
      <c r="E1479" s="21" t="str">
        <f>Tableau13[[#This Row],[FINESS géo]]&amp;" "&amp;Tableau13[[#This Row],[Raison sociale FINESS]]</f>
        <v>950801779 SSIAD SURVILLIERS</v>
      </c>
      <c r="F1479" s="21" t="s">
        <v>1499</v>
      </c>
      <c r="G1479" s="21" t="s">
        <v>182</v>
      </c>
      <c r="H1479" s="21" t="s">
        <v>1500</v>
      </c>
      <c r="I1479" s="21">
        <v>220</v>
      </c>
      <c r="J1479" s="21">
        <v>10</v>
      </c>
      <c r="K1479" s="21">
        <v>10</v>
      </c>
      <c r="L1479" s="21" t="s">
        <v>1432</v>
      </c>
      <c r="M1479" s="21">
        <v>95270</v>
      </c>
      <c r="N1479">
        <v>95493</v>
      </c>
      <c r="O1479" t="s">
        <v>1432</v>
      </c>
      <c r="P1479">
        <v>95270</v>
      </c>
      <c r="Q1479">
        <v>95493</v>
      </c>
    </row>
    <row r="1480" spans="1:17">
      <c r="A1480" s="21">
        <v>950801779</v>
      </c>
      <c r="B1480" s="21">
        <v>950001107</v>
      </c>
      <c r="C1480" s="21">
        <v>95</v>
      </c>
      <c r="D1480" s="21" t="s">
        <v>1689</v>
      </c>
      <c r="E1480" s="21" t="str">
        <f>Tableau13[[#This Row],[FINESS géo]]&amp;" "&amp;Tableau13[[#This Row],[Raison sociale FINESS]]</f>
        <v>950801779 SSIAD SURVILLIERS</v>
      </c>
      <c r="F1480" s="21" t="s">
        <v>1499</v>
      </c>
      <c r="G1480" s="21" t="s">
        <v>182</v>
      </c>
      <c r="H1480" s="21" t="s">
        <v>1500</v>
      </c>
      <c r="I1480" s="21">
        <v>220</v>
      </c>
      <c r="J1480" s="21">
        <v>10</v>
      </c>
      <c r="K1480" s="21">
        <v>10</v>
      </c>
      <c r="L1480" s="21" t="s">
        <v>1362</v>
      </c>
      <c r="M1480" s="21">
        <v>95470</v>
      </c>
      <c r="N1480">
        <v>95250</v>
      </c>
      <c r="O1480" t="s">
        <v>1362</v>
      </c>
      <c r="P1480">
        <v>95470</v>
      </c>
      <c r="Q1480">
        <v>95250</v>
      </c>
    </row>
    <row r="1481" spans="1:17">
      <c r="A1481" s="21">
        <v>950801779</v>
      </c>
      <c r="B1481" s="21">
        <v>950001107</v>
      </c>
      <c r="C1481" s="21">
        <v>95</v>
      </c>
      <c r="D1481" s="21" t="s">
        <v>1689</v>
      </c>
      <c r="E1481" s="21" t="str">
        <f>Tableau13[[#This Row],[FINESS géo]]&amp;" "&amp;Tableau13[[#This Row],[Raison sociale FINESS]]</f>
        <v>950801779 SSIAD SURVILLIERS</v>
      </c>
      <c r="F1481" s="21" t="s">
        <v>1499</v>
      </c>
      <c r="G1481" s="21" t="s">
        <v>182</v>
      </c>
      <c r="H1481" s="21" t="s">
        <v>1500</v>
      </c>
      <c r="I1481" s="21">
        <v>220</v>
      </c>
      <c r="J1481" s="21">
        <v>10</v>
      </c>
      <c r="K1481" s="21">
        <v>10</v>
      </c>
      <c r="L1481" s="21" t="s">
        <v>1456</v>
      </c>
      <c r="M1481" s="21">
        <v>95470</v>
      </c>
      <c r="N1481">
        <v>95604</v>
      </c>
      <c r="O1481" t="s">
        <v>1456</v>
      </c>
      <c r="P1481">
        <v>95470</v>
      </c>
      <c r="Q1481">
        <v>95604</v>
      </c>
    </row>
    <row r="1482" spans="1:17">
      <c r="A1482" s="21">
        <v>950801779</v>
      </c>
      <c r="B1482" s="21">
        <v>950001107</v>
      </c>
      <c r="C1482" s="21">
        <v>95</v>
      </c>
      <c r="D1482" s="21" t="s">
        <v>1689</v>
      </c>
      <c r="E1482" s="21" t="str">
        <f>Tableau13[[#This Row],[FINESS géo]]&amp;" "&amp;Tableau13[[#This Row],[Raison sociale FINESS]]</f>
        <v>950801779 SSIAD SURVILLIERS</v>
      </c>
      <c r="F1482" s="21" t="s">
        <v>1499</v>
      </c>
      <c r="G1482" s="21" t="s">
        <v>182</v>
      </c>
      <c r="H1482" s="21" t="s">
        <v>1500</v>
      </c>
      <c r="I1482" s="21">
        <v>220</v>
      </c>
      <c r="J1482" s="21">
        <v>10</v>
      </c>
      <c r="K1482" s="21">
        <v>10</v>
      </c>
      <c r="L1482" s="21" t="s">
        <v>1449</v>
      </c>
      <c r="M1482" s="21">
        <v>95470</v>
      </c>
      <c r="N1482">
        <v>95580</v>
      </c>
      <c r="O1482" t="s">
        <v>1449</v>
      </c>
      <c r="P1482">
        <v>95470</v>
      </c>
      <c r="Q1482">
        <v>95580</v>
      </c>
    </row>
    <row r="1483" spans="1:17">
      <c r="A1483" s="21">
        <v>950801779</v>
      </c>
      <c r="B1483" s="21">
        <v>950001107</v>
      </c>
      <c r="C1483" s="21">
        <v>95</v>
      </c>
      <c r="D1483" s="21" t="s">
        <v>1689</v>
      </c>
      <c r="E1483" s="21" t="str">
        <f>Tableau13[[#This Row],[FINESS géo]]&amp;" "&amp;Tableau13[[#This Row],[Raison sociale FINESS]]</f>
        <v>950801779 SSIAD SURVILLIERS</v>
      </c>
      <c r="F1483" s="21" t="s">
        <v>1499</v>
      </c>
      <c r="G1483" s="21" t="s">
        <v>182</v>
      </c>
      <c r="H1483" s="21" t="s">
        <v>1500</v>
      </c>
      <c r="I1483" s="21">
        <v>220</v>
      </c>
      <c r="J1483" s="21">
        <v>10</v>
      </c>
      <c r="K1483" s="21">
        <v>10</v>
      </c>
      <c r="L1483" s="21" t="s">
        <v>1399</v>
      </c>
      <c r="M1483" s="21">
        <v>95670</v>
      </c>
      <c r="N1483">
        <v>95371</v>
      </c>
      <c r="O1483" t="s">
        <v>1399</v>
      </c>
      <c r="P1483">
        <v>95670</v>
      </c>
      <c r="Q1483">
        <v>95371</v>
      </c>
    </row>
    <row r="1484" spans="1:17">
      <c r="A1484" s="21">
        <v>950801779</v>
      </c>
      <c r="B1484" s="21">
        <v>950001107</v>
      </c>
      <c r="C1484" s="21">
        <v>95</v>
      </c>
      <c r="D1484" s="21" t="s">
        <v>1689</v>
      </c>
      <c r="E1484" s="21" t="str">
        <f>Tableau13[[#This Row],[FINESS géo]]&amp;" "&amp;Tableau13[[#This Row],[Raison sociale FINESS]]</f>
        <v>950801779 SSIAD SURVILLIERS</v>
      </c>
      <c r="F1484" s="21" t="s">
        <v>1499</v>
      </c>
      <c r="G1484" s="21" t="s">
        <v>182</v>
      </c>
      <c r="H1484" s="21" t="s">
        <v>1500</v>
      </c>
      <c r="I1484" s="21">
        <v>220</v>
      </c>
      <c r="J1484" s="21">
        <v>10</v>
      </c>
      <c r="K1484" s="21">
        <v>10</v>
      </c>
      <c r="L1484" s="21" t="s">
        <v>1314</v>
      </c>
      <c r="M1484" s="21">
        <v>95270</v>
      </c>
      <c r="N1484">
        <v>95055</v>
      </c>
      <c r="O1484" t="s">
        <v>1314</v>
      </c>
      <c r="P1484">
        <v>95270</v>
      </c>
      <c r="Q1484">
        <v>95055</v>
      </c>
    </row>
    <row r="1485" spans="1:17">
      <c r="A1485" s="21">
        <v>950801779</v>
      </c>
      <c r="B1485" s="21">
        <v>950001107</v>
      </c>
      <c r="C1485" s="21">
        <v>95</v>
      </c>
      <c r="D1485" s="21" t="s">
        <v>1689</v>
      </c>
      <c r="E1485" s="21" t="str">
        <f>Tableau13[[#This Row],[FINESS géo]]&amp;" "&amp;Tableau13[[#This Row],[Raison sociale FINESS]]</f>
        <v>950801779 SSIAD SURVILLIERS</v>
      </c>
      <c r="F1485" s="21" t="s">
        <v>1499</v>
      </c>
      <c r="G1485" s="21" t="s">
        <v>182</v>
      </c>
      <c r="H1485" s="21" t="s">
        <v>1500</v>
      </c>
      <c r="I1485" s="21">
        <v>220</v>
      </c>
      <c r="J1485" s="21">
        <v>10</v>
      </c>
      <c r="K1485" s="21">
        <v>10</v>
      </c>
      <c r="L1485" s="21" t="s">
        <v>1386</v>
      </c>
      <c r="M1485" s="21">
        <v>95850</v>
      </c>
      <c r="N1485">
        <v>95316</v>
      </c>
      <c r="O1485" t="s">
        <v>1386</v>
      </c>
      <c r="P1485">
        <v>95850</v>
      </c>
      <c r="Q1485">
        <v>95316</v>
      </c>
    </row>
    <row r="1486" spans="1:17">
      <c r="A1486" s="21">
        <v>950801779</v>
      </c>
      <c r="B1486" s="21">
        <v>950001107</v>
      </c>
      <c r="C1486" s="21">
        <v>95</v>
      </c>
      <c r="D1486" s="21" t="s">
        <v>1689</v>
      </c>
      <c r="E1486" s="21" t="str">
        <f>Tableau13[[#This Row],[FINESS géo]]&amp;" "&amp;Tableau13[[#This Row],[Raison sociale FINESS]]</f>
        <v>950801779 SSIAD SURVILLIERS</v>
      </c>
      <c r="F1486" s="21" t="s">
        <v>1499</v>
      </c>
      <c r="G1486" s="21" t="s">
        <v>182</v>
      </c>
      <c r="H1486" s="21" t="s">
        <v>1500</v>
      </c>
      <c r="I1486" s="21">
        <v>220</v>
      </c>
      <c r="J1486" s="21">
        <v>10</v>
      </c>
      <c r="K1486" s="21">
        <v>10</v>
      </c>
      <c r="L1486" s="21" t="s">
        <v>1471</v>
      </c>
      <c r="M1486" s="21">
        <v>95570</v>
      </c>
      <c r="N1486">
        <v>95660</v>
      </c>
      <c r="O1486" t="s">
        <v>1471</v>
      </c>
      <c r="P1486">
        <v>95570</v>
      </c>
      <c r="Q1486">
        <v>95660</v>
      </c>
    </row>
    <row r="1487" spans="1:17">
      <c r="A1487" s="21">
        <v>950801779</v>
      </c>
      <c r="B1487" s="21">
        <v>950001107</v>
      </c>
      <c r="C1487" s="21">
        <v>95</v>
      </c>
      <c r="D1487" s="21" t="s">
        <v>1689</v>
      </c>
      <c r="E1487" s="21" t="str">
        <f>Tableau13[[#This Row],[FINESS géo]]&amp;" "&amp;Tableau13[[#This Row],[Raison sociale FINESS]]</f>
        <v>950801779 SSIAD SURVILLIERS</v>
      </c>
      <c r="F1487" s="21" t="s">
        <v>1499</v>
      </c>
      <c r="G1487" s="21" t="s">
        <v>182</v>
      </c>
      <c r="H1487" s="21" t="s">
        <v>1500</v>
      </c>
      <c r="I1487" s="21">
        <v>220</v>
      </c>
      <c r="J1487" s="21">
        <v>10</v>
      </c>
      <c r="K1487" s="21">
        <v>10</v>
      </c>
      <c r="L1487" s="21" t="s">
        <v>1476</v>
      </c>
      <c r="M1487" s="21">
        <v>95720</v>
      </c>
      <c r="N1487">
        <v>95682</v>
      </c>
      <c r="O1487" t="s">
        <v>1476</v>
      </c>
      <c r="P1487">
        <v>95720</v>
      </c>
      <c r="Q1487">
        <v>95682</v>
      </c>
    </row>
    <row r="1488" spans="1:17">
      <c r="A1488" s="21">
        <v>950801779</v>
      </c>
      <c r="B1488" s="21">
        <v>950001107</v>
      </c>
      <c r="C1488" s="21">
        <v>95</v>
      </c>
      <c r="D1488" s="21" t="s">
        <v>1689</v>
      </c>
      <c r="E1488" s="21" t="str">
        <f>Tableau13[[#This Row],[FINESS géo]]&amp;" "&amp;Tableau13[[#This Row],[Raison sociale FINESS]]</f>
        <v>950801779 SSIAD SURVILLIERS</v>
      </c>
      <c r="F1488" s="21" t="s">
        <v>1499</v>
      </c>
      <c r="G1488" s="21" t="s">
        <v>182</v>
      </c>
      <c r="H1488" s="21" t="s">
        <v>1500</v>
      </c>
      <c r="I1488" s="21">
        <v>220</v>
      </c>
      <c r="J1488" s="21">
        <v>10</v>
      </c>
      <c r="K1488" s="21">
        <v>10</v>
      </c>
      <c r="L1488" s="21" t="s">
        <v>1396</v>
      </c>
      <c r="M1488" s="21">
        <v>95850</v>
      </c>
      <c r="N1488">
        <v>95365</v>
      </c>
      <c r="O1488" t="s">
        <v>1396</v>
      </c>
      <c r="P1488">
        <v>95850</v>
      </c>
      <c r="Q1488">
        <v>95365</v>
      </c>
    </row>
    <row r="1489" spans="1:17">
      <c r="A1489" s="21">
        <v>950801779</v>
      </c>
      <c r="B1489" s="21">
        <v>950001107</v>
      </c>
      <c r="C1489" s="21">
        <v>95</v>
      </c>
      <c r="D1489" s="21" t="s">
        <v>1689</v>
      </c>
      <c r="E1489" s="21" t="str">
        <f>Tableau13[[#This Row],[FINESS géo]]&amp;" "&amp;Tableau13[[#This Row],[Raison sociale FINESS]]</f>
        <v>950801779 SSIAD SURVILLIERS</v>
      </c>
      <c r="F1489" s="21" t="s">
        <v>1499</v>
      </c>
      <c r="G1489" s="21" t="s">
        <v>182</v>
      </c>
      <c r="H1489" s="21" t="s">
        <v>1500</v>
      </c>
      <c r="I1489" s="21">
        <v>220</v>
      </c>
      <c r="J1489" s="21">
        <v>10</v>
      </c>
      <c r="K1489" s="21">
        <v>10</v>
      </c>
      <c r="L1489" s="21" t="s">
        <v>1306</v>
      </c>
      <c r="M1489" s="21">
        <v>95570</v>
      </c>
      <c r="N1489">
        <v>95028</v>
      </c>
      <c r="O1489" t="s">
        <v>1306</v>
      </c>
      <c r="P1489">
        <v>95570</v>
      </c>
      <c r="Q1489">
        <v>95028</v>
      </c>
    </row>
    <row r="1490" spans="1:17">
      <c r="A1490" s="21">
        <v>950801779</v>
      </c>
      <c r="B1490" s="21">
        <v>950001107</v>
      </c>
      <c r="C1490" s="21">
        <v>95</v>
      </c>
      <c r="D1490" s="21" t="s">
        <v>1689</v>
      </c>
      <c r="E1490" s="21" t="str">
        <f>Tableau13[[#This Row],[FINESS géo]]&amp;" "&amp;Tableau13[[#This Row],[Raison sociale FINESS]]</f>
        <v>950801779 SSIAD SURVILLIERS</v>
      </c>
      <c r="F1490" s="21" t="s">
        <v>1499</v>
      </c>
      <c r="G1490" s="21" t="s">
        <v>182</v>
      </c>
      <c r="H1490" s="21" t="s">
        <v>1500</v>
      </c>
      <c r="I1490" s="21">
        <v>220</v>
      </c>
      <c r="J1490" s="21">
        <v>10</v>
      </c>
      <c r="K1490" s="21">
        <v>10</v>
      </c>
      <c r="L1490" s="21" t="s">
        <v>1405</v>
      </c>
      <c r="M1490" s="21">
        <v>95720</v>
      </c>
      <c r="N1490">
        <v>95395</v>
      </c>
      <c r="O1490" t="s">
        <v>1405</v>
      </c>
      <c r="P1490">
        <v>95720</v>
      </c>
      <c r="Q1490">
        <v>95395</v>
      </c>
    </row>
    <row r="1491" spans="1:17">
      <c r="A1491" s="21">
        <v>950801779</v>
      </c>
      <c r="B1491" s="21">
        <v>950001107</v>
      </c>
      <c r="C1491" s="21">
        <v>95</v>
      </c>
      <c r="D1491" s="21" t="s">
        <v>1689</v>
      </c>
      <c r="E1491" s="21" t="str">
        <f>Tableau13[[#This Row],[FINESS géo]]&amp;" "&amp;Tableau13[[#This Row],[Raison sociale FINESS]]</f>
        <v>950801779 SSIAD SURVILLIERS</v>
      </c>
      <c r="F1491" s="21" t="s">
        <v>1499</v>
      </c>
      <c r="G1491" s="21" t="s">
        <v>182</v>
      </c>
      <c r="H1491" s="21" t="s">
        <v>1500</v>
      </c>
      <c r="I1491" s="21">
        <v>220</v>
      </c>
      <c r="J1491" s="21">
        <v>10</v>
      </c>
      <c r="K1491" s="21">
        <v>10</v>
      </c>
      <c r="L1491" s="21" t="s">
        <v>1361</v>
      </c>
      <c r="M1491" s="21">
        <v>95190</v>
      </c>
      <c r="N1491">
        <v>95241</v>
      </c>
      <c r="O1491" t="s">
        <v>1361</v>
      </c>
      <c r="P1491">
        <v>95190</v>
      </c>
      <c r="Q1491">
        <v>95241</v>
      </c>
    </row>
    <row r="1492" spans="1:17">
      <c r="A1492" s="21">
        <v>950801779</v>
      </c>
      <c r="B1492" s="21">
        <v>950001107</v>
      </c>
      <c r="C1492" s="21">
        <v>95</v>
      </c>
      <c r="D1492" s="21" t="s">
        <v>1689</v>
      </c>
      <c r="E1492" s="21" t="str">
        <f>Tableau13[[#This Row],[FINESS géo]]&amp;" "&amp;Tableau13[[#This Row],[Raison sociale FINESS]]</f>
        <v>950801779 SSIAD SURVILLIERS</v>
      </c>
      <c r="F1492" s="21" t="s">
        <v>1499</v>
      </c>
      <c r="G1492" s="21" t="s">
        <v>182</v>
      </c>
      <c r="H1492" s="21" t="s">
        <v>1500</v>
      </c>
      <c r="I1492" s="21">
        <v>220</v>
      </c>
      <c r="J1492" s="21">
        <v>10</v>
      </c>
      <c r="K1492" s="21">
        <v>10</v>
      </c>
      <c r="L1492" s="21" t="s">
        <v>1336</v>
      </c>
      <c r="M1492" s="21">
        <v>95190</v>
      </c>
      <c r="N1492">
        <v>95144</v>
      </c>
      <c r="O1492" t="s">
        <v>1336</v>
      </c>
      <c r="P1492">
        <v>95190</v>
      </c>
      <c r="Q1492">
        <v>95144</v>
      </c>
    </row>
    <row r="1493" spans="1:17">
      <c r="A1493" s="21">
        <v>950801779</v>
      </c>
      <c r="B1493" s="21">
        <v>950001107</v>
      </c>
      <c r="C1493" s="21">
        <v>95</v>
      </c>
      <c r="D1493" s="21" t="s">
        <v>1689</v>
      </c>
      <c r="E1493" s="21" t="str">
        <f>Tableau13[[#This Row],[FINESS géo]]&amp;" "&amp;Tableau13[[#This Row],[Raison sociale FINESS]]</f>
        <v>950801779 SSIAD SURVILLIERS</v>
      </c>
      <c r="F1493" s="21" t="s">
        <v>1499</v>
      </c>
      <c r="G1493" s="21" t="s">
        <v>182</v>
      </c>
      <c r="H1493" s="21" t="s">
        <v>1500</v>
      </c>
      <c r="I1493" s="21">
        <v>220</v>
      </c>
      <c r="J1493" s="21">
        <v>10</v>
      </c>
      <c r="K1493" s="21">
        <v>10</v>
      </c>
      <c r="L1493" s="21" t="s">
        <v>1435</v>
      </c>
      <c r="M1493" s="21">
        <v>95380</v>
      </c>
      <c r="N1493">
        <v>95509</v>
      </c>
      <c r="O1493" t="s">
        <v>1435</v>
      </c>
      <c r="P1493">
        <v>95380</v>
      </c>
      <c r="Q1493">
        <v>95509</v>
      </c>
    </row>
    <row r="1494" spans="1:17">
      <c r="A1494" s="21">
        <v>950801779</v>
      </c>
      <c r="B1494" s="21">
        <v>950001107</v>
      </c>
      <c r="C1494" s="21">
        <v>95</v>
      </c>
      <c r="D1494" s="21" t="s">
        <v>1689</v>
      </c>
      <c r="E1494" s="21" t="str">
        <f>Tableau13[[#This Row],[FINESS géo]]&amp;" "&amp;Tableau13[[#This Row],[Raison sociale FINESS]]</f>
        <v>950801779 SSIAD SURVILLIERS</v>
      </c>
      <c r="F1494" s="21" t="s">
        <v>1499</v>
      </c>
      <c r="G1494" s="21" t="s">
        <v>182</v>
      </c>
      <c r="H1494" s="21" t="s">
        <v>1500</v>
      </c>
      <c r="I1494" s="21">
        <v>220</v>
      </c>
      <c r="J1494" s="21">
        <v>10</v>
      </c>
      <c r="K1494" s="21">
        <v>10</v>
      </c>
      <c r="L1494" s="21" t="s">
        <v>1472</v>
      </c>
      <c r="M1494" s="21">
        <v>95380</v>
      </c>
      <c r="N1494">
        <v>95675</v>
      </c>
      <c r="O1494" t="s">
        <v>1472</v>
      </c>
      <c r="P1494">
        <v>95380</v>
      </c>
      <c r="Q1494">
        <v>95675</v>
      </c>
    </row>
    <row r="1495" spans="1:17">
      <c r="A1495" s="21">
        <v>950801779</v>
      </c>
      <c r="B1495" s="21">
        <v>950001107</v>
      </c>
      <c r="C1495" s="21">
        <v>95</v>
      </c>
      <c r="D1495" s="21" t="s">
        <v>1689</v>
      </c>
      <c r="E1495" s="21" t="str">
        <f>Tableau13[[#This Row],[FINESS géo]]&amp;" "&amp;Tableau13[[#This Row],[Raison sociale FINESS]]</f>
        <v>950801779 SSIAD SURVILLIERS</v>
      </c>
      <c r="F1495" s="21" t="s">
        <v>1499</v>
      </c>
      <c r="G1495" s="21" t="s">
        <v>182</v>
      </c>
      <c r="H1495" s="21" t="s">
        <v>1500</v>
      </c>
      <c r="I1495" s="21">
        <v>220</v>
      </c>
      <c r="J1495" s="21">
        <v>10</v>
      </c>
      <c r="K1495" s="21">
        <v>10</v>
      </c>
      <c r="L1495" s="21" t="s">
        <v>1466</v>
      </c>
      <c r="M1495" s="21">
        <v>95470</v>
      </c>
      <c r="N1495">
        <v>95641</v>
      </c>
      <c r="O1495" t="s">
        <v>1466</v>
      </c>
      <c r="P1495">
        <v>95470</v>
      </c>
      <c r="Q1495">
        <v>95641</v>
      </c>
    </row>
    <row r="1496" spans="1:17">
      <c r="A1496" s="21">
        <v>950801779</v>
      </c>
      <c r="B1496" s="21">
        <v>950001107</v>
      </c>
      <c r="C1496" s="21">
        <v>95</v>
      </c>
      <c r="D1496" s="21" t="s">
        <v>1689</v>
      </c>
      <c r="E1496" s="21" t="str">
        <f>Tableau13[[#This Row],[FINESS géo]]&amp;" "&amp;Tableau13[[#This Row],[Raison sociale FINESS]]</f>
        <v>950801779 SSIAD SURVILLIERS</v>
      </c>
      <c r="F1496" s="21" t="s">
        <v>1499</v>
      </c>
      <c r="G1496" s="21" t="s">
        <v>182</v>
      </c>
      <c r="H1496" s="21" t="s">
        <v>1500</v>
      </c>
      <c r="I1496" s="21">
        <v>220</v>
      </c>
      <c r="J1496" s="21">
        <v>10</v>
      </c>
      <c r="K1496" s="21">
        <v>10</v>
      </c>
      <c r="L1496" s="21" t="s">
        <v>1340</v>
      </c>
      <c r="M1496" s="21">
        <v>95380</v>
      </c>
      <c r="N1496">
        <v>95154</v>
      </c>
      <c r="O1496" t="s">
        <v>1340</v>
      </c>
      <c r="P1496">
        <v>95380</v>
      </c>
      <c r="Q1496">
        <v>95154</v>
      </c>
    </row>
    <row r="1497" spans="1:17">
      <c r="A1497" s="21">
        <v>950801779</v>
      </c>
      <c r="B1497" s="21">
        <v>950001107</v>
      </c>
      <c r="C1497" s="21">
        <v>95</v>
      </c>
      <c r="D1497" s="21" t="s">
        <v>1689</v>
      </c>
      <c r="E1497" s="21" t="str">
        <f>Tableau13[[#This Row],[FINESS géo]]&amp;" "&amp;Tableau13[[#This Row],[Raison sociale FINESS]]</f>
        <v>950801779 SSIAD SURVILLIERS</v>
      </c>
      <c r="F1497" s="21" t="s">
        <v>1499</v>
      </c>
      <c r="G1497" s="21" t="s">
        <v>182</v>
      </c>
      <c r="H1497" s="21" t="s">
        <v>1500</v>
      </c>
      <c r="I1497" s="21">
        <v>220</v>
      </c>
      <c r="J1497" s="21">
        <v>10</v>
      </c>
      <c r="K1497" s="21">
        <v>10</v>
      </c>
      <c r="L1497" s="21" t="s">
        <v>1406</v>
      </c>
      <c r="M1497" s="21">
        <v>95570</v>
      </c>
      <c r="N1497">
        <v>95409</v>
      </c>
      <c r="O1497" t="s">
        <v>1406</v>
      </c>
      <c r="P1497">
        <v>95570</v>
      </c>
      <c r="Q1497">
        <v>95409</v>
      </c>
    </row>
    <row r="1498" spans="1:17">
      <c r="A1498" s="21">
        <v>950801779</v>
      </c>
      <c r="B1498" s="21">
        <v>950001107</v>
      </c>
      <c r="C1498" s="21">
        <v>95</v>
      </c>
      <c r="D1498" s="21" t="s">
        <v>1689</v>
      </c>
      <c r="E1498" s="21" t="str">
        <f>Tableau13[[#This Row],[FINESS géo]]&amp;" "&amp;Tableau13[[#This Row],[Raison sociale FINESS]]</f>
        <v>950801779 SSIAD SURVILLIERS</v>
      </c>
      <c r="F1498" s="21" t="s">
        <v>1499</v>
      </c>
      <c r="G1498" s="21" t="s">
        <v>182</v>
      </c>
      <c r="H1498" s="21" t="s">
        <v>1500</v>
      </c>
      <c r="I1498" s="21">
        <v>220</v>
      </c>
      <c r="J1498" s="21">
        <v>10</v>
      </c>
      <c r="K1498" s="21">
        <v>10</v>
      </c>
      <c r="L1498" s="21" t="s">
        <v>1360</v>
      </c>
      <c r="M1498" s="21">
        <v>95460</v>
      </c>
      <c r="N1498">
        <v>95229</v>
      </c>
      <c r="O1498" t="s">
        <v>1360</v>
      </c>
      <c r="P1498">
        <v>95460</v>
      </c>
      <c r="Q1498">
        <v>95229</v>
      </c>
    </row>
    <row r="1499" spans="1:17">
      <c r="A1499" s="21">
        <v>950801779</v>
      </c>
      <c r="B1499" s="21">
        <v>950001107</v>
      </c>
      <c r="C1499" s="21">
        <v>95</v>
      </c>
      <c r="D1499" s="21" t="s">
        <v>1689</v>
      </c>
      <c r="E1499" s="21" t="str">
        <f>Tableau13[[#This Row],[FINESS géo]]&amp;" "&amp;Tableau13[[#This Row],[Raison sociale FINESS]]</f>
        <v>950801779 SSIAD SURVILLIERS</v>
      </c>
      <c r="F1499" s="21" t="s">
        <v>1499</v>
      </c>
      <c r="G1499" s="21" t="s">
        <v>182</v>
      </c>
      <c r="H1499" s="21" t="s">
        <v>1500</v>
      </c>
      <c r="I1499" s="21">
        <v>220</v>
      </c>
      <c r="J1499" s="21">
        <v>10</v>
      </c>
      <c r="K1499" s="21">
        <v>10</v>
      </c>
      <c r="L1499" s="21" t="s">
        <v>1352</v>
      </c>
      <c r="M1499" s="21">
        <v>95440</v>
      </c>
      <c r="N1499">
        <v>95205</v>
      </c>
      <c r="O1499" t="s">
        <v>1352</v>
      </c>
      <c r="P1499">
        <v>95440</v>
      </c>
      <c r="Q1499">
        <v>95205</v>
      </c>
    </row>
    <row r="1500" spans="1:17">
      <c r="A1500" s="21">
        <v>950801779</v>
      </c>
      <c r="B1500" s="21">
        <v>950001107</v>
      </c>
      <c r="C1500" s="21">
        <v>95</v>
      </c>
      <c r="D1500" s="21" t="s">
        <v>1689</v>
      </c>
      <c r="E1500" s="21" t="str">
        <f>Tableau13[[#This Row],[FINESS géo]]&amp;" "&amp;Tableau13[[#This Row],[Raison sociale FINESS]]</f>
        <v>950801779 SSIAD SURVILLIERS</v>
      </c>
      <c r="F1500" s="21" t="s">
        <v>1499</v>
      </c>
      <c r="G1500" s="21" t="s">
        <v>182</v>
      </c>
      <c r="H1500" s="21" t="s">
        <v>1500</v>
      </c>
      <c r="I1500" s="21">
        <v>220</v>
      </c>
      <c r="J1500" s="21">
        <v>10</v>
      </c>
      <c r="K1500" s="21">
        <v>10</v>
      </c>
      <c r="L1500" s="21" t="s">
        <v>1431</v>
      </c>
      <c r="M1500" s="21">
        <v>95720</v>
      </c>
      <c r="N1500">
        <v>95492</v>
      </c>
      <c r="O1500" t="s">
        <v>1431</v>
      </c>
      <c r="P1500">
        <v>95720</v>
      </c>
      <c r="Q1500">
        <v>95492</v>
      </c>
    </row>
    <row r="1501" spans="1:17">
      <c r="A1501" s="21">
        <v>950801779</v>
      </c>
      <c r="B1501" s="21">
        <v>950001107</v>
      </c>
      <c r="C1501" s="21">
        <v>95</v>
      </c>
      <c r="D1501" s="21" t="s">
        <v>1689</v>
      </c>
      <c r="E1501" s="21" t="str">
        <f>Tableau13[[#This Row],[FINESS géo]]&amp;" "&amp;Tableau13[[#This Row],[Raison sociale FINESS]]</f>
        <v>950801779 SSIAD SURVILLIERS</v>
      </c>
      <c r="F1501" s="21" t="s">
        <v>1499</v>
      </c>
      <c r="G1501" s="21" t="s">
        <v>182</v>
      </c>
      <c r="H1501" s="21" t="s">
        <v>1500</v>
      </c>
      <c r="I1501" s="21">
        <v>220</v>
      </c>
      <c r="J1501" s="21">
        <v>10</v>
      </c>
      <c r="K1501" s="21">
        <v>10</v>
      </c>
      <c r="L1501" s="21" t="s">
        <v>1373</v>
      </c>
      <c r="M1501" s="21">
        <v>95190</v>
      </c>
      <c r="N1501">
        <v>95280</v>
      </c>
      <c r="O1501" t="s">
        <v>1373</v>
      </c>
      <c r="P1501">
        <v>95190</v>
      </c>
      <c r="Q1501">
        <v>95280</v>
      </c>
    </row>
    <row r="1502" spans="1:17">
      <c r="A1502" s="21">
        <v>950801779</v>
      </c>
      <c r="B1502" s="21">
        <v>950001107</v>
      </c>
      <c r="C1502" s="21">
        <v>95</v>
      </c>
      <c r="D1502" s="21" t="s">
        <v>1689</v>
      </c>
      <c r="E1502" s="21" t="str">
        <f>Tableau13[[#This Row],[FINESS géo]]&amp;" "&amp;Tableau13[[#This Row],[Raison sociale FINESS]]</f>
        <v>950801779 SSIAD SURVILLIERS</v>
      </c>
      <c r="F1502" s="21" t="s">
        <v>1499</v>
      </c>
      <c r="G1502" s="21" t="s">
        <v>182</v>
      </c>
      <c r="H1502" s="21" t="s">
        <v>1500</v>
      </c>
      <c r="I1502" s="21">
        <v>220</v>
      </c>
      <c r="J1502" s="21">
        <v>10</v>
      </c>
      <c r="K1502" s="21">
        <v>10</v>
      </c>
      <c r="L1502" s="21" t="s">
        <v>1392</v>
      </c>
      <c r="M1502" s="21">
        <v>95380</v>
      </c>
      <c r="N1502">
        <v>95351</v>
      </c>
      <c r="O1502" t="s">
        <v>1392</v>
      </c>
      <c r="P1502">
        <v>95380</v>
      </c>
      <c r="Q1502">
        <v>95351</v>
      </c>
    </row>
    <row r="1503" spans="1:17">
      <c r="A1503" s="21">
        <v>950801779</v>
      </c>
      <c r="B1503" s="21">
        <v>950001107</v>
      </c>
      <c r="C1503" s="21">
        <v>95</v>
      </c>
      <c r="D1503" s="21" t="s">
        <v>1689</v>
      </c>
      <c r="E1503" s="21" t="str">
        <f>Tableau13[[#This Row],[FINESS géo]]&amp;" "&amp;Tableau13[[#This Row],[Raison sociale FINESS]]</f>
        <v>950801779 SSIAD SURVILLIERS</v>
      </c>
      <c r="F1503" s="21" t="s">
        <v>1499</v>
      </c>
      <c r="G1503" s="21" t="s">
        <v>182</v>
      </c>
      <c r="H1503" s="21" t="s">
        <v>1500</v>
      </c>
      <c r="I1503" s="21">
        <v>220</v>
      </c>
      <c r="J1503" s="21">
        <v>10</v>
      </c>
      <c r="K1503" s="21">
        <v>10</v>
      </c>
      <c r="L1503" s="21" t="s">
        <v>1355</v>
      </c>
      <c r="M1503" s="21">
        <v>95380</v>
      </c>
      <c r="N1503">
        <v>95212</v>
      </c>
      <c r="O1503" t="s">
        <v>1355</v>
      </c>
      <c r="P1503">
        <v>95380</v>
      </c>
      <c r="Q1503">
        <v>95212</v>
      </c>
    </row>
    <row r="1504" spans="1:17">
      <c r="A1504" s="21">
        <v>950801779</v>
      </c>
      <c r="B1504" s="21">
        <v>950001107</v>
      </c>
      <c r="C1504" s="21">
        <v>95</v>
      </c>
      <c r="D1504" s="21" t="s">
        <v>1689</v>
      </c>
      <c r="E1504" s="21" t="str">
        <f>Tableau13[[#This Row],[FINESS géo]]&amp;" "&amp;Tableau13[[#This Row],[Raison sociale FINESS]]</f>
        <v>950801779 SSIAD SURVILLIERS</v>
      </c>
      <c r="F1504" s="21" t="s">
        <v>1499</v>
      </c>
      <c r="G1504" s="21" t="s">
        <v>182</v>
      </c>
      <c r="H1504" s="21" t="s">
        <v>1500</v>
      </c>
      <c r="I1504" s="21">
        <v>220</v>
      </c>
      <c r="J1504" s="21">
        <v>10</v>
      </c>
      <c r="K1504" s="21">
        <v>10</v>
      </c>
      <c r="L1504" s="21" t="s">
        <v>1460</v>
      </c>
      <c r="M1504" s="21">
        <v>95500</v>
      </c>
      <c r="N1504">
        <v>95612</v>
      </c>
      <c r="O1504" t="s">
        <v>1460</v>
      </c>
      <c r="P1504">
        <v>95500</v>
      </c>
      <c r="Q1504">
        <v>95612</v>
      </c>
    </row>
    <row r="1505" spans="1:17">
      <c r="A1505" s="21">
        <v>950801779</v>
      </c>
      <c r="B1505" s="21">
        <v>950001107</v>
      </c>
      <c r="C1505" s="21">
        <v>95</v>
      </c>
      <c r="D1505" s="21" t="s">
        <v>1689</v>
      </c>
      <c r="E1505" s="21" t="str">
        <f>Tableau13[[#This Row],[FINESS géo]]&amp;" "&amp;Tableau13[[#This Row],[Raison sociale FINESS]]</f>
        <v>950801779 SSIAD SURVILLIERS</v>
      </c>
      <c r="F1505" s="21" t="s">
        <v>1499</v>
      </c>
      <c r="G1505" s="21" t="s">
        <v>182</v>
      </c>
      <c r="H1505" s="21" t="s">
        <v>1500</v>
      </c>
      <c r="I1505" s="21">
        <v>220</v>
      </c>
      <c r="J1505" s="21">
        <v>10</v>
      </c>
      <c r="K1505" s="21">
        <v>10</v>
      </c>
      <c r="L1505" s="21" t="s">
        <v>1438</v>
      </c>
      <c r="M1505" s="21">
        <v>95700</v>
      </c>
      <c r="N1505">
        <v>95527</v>
      </c>
      <c r="O1505" t="s">
        <v>1438</v>
      </c>
      <c r="P1505">
        <v>95700</v>
      </c>
      <c r="Q1505">
        <v>95527</v>
      </c>
    </row>
    <row r="1506" spans="1:17">
      <c r="A1506" s="21">
        <v>950801779</v>
      </c>
      <c r="B1506" s="21">
        <v>950001107</v>
      </c>
      <c r="C1506" s="21">
        <v>95</v>
      </c>
      <c r="D1506" s="21" t="s">
        <v>1689</v>
      </c>
      <c r="E1506" s="21" t="str">
        <f>Tableau13[[#This Row],[FINESS géo]]&amp;" "&amp;Tableau13[[#This Row],[Raison sociale FINESS]]</f>
        <v>950801779 SSIAD SURVILLIERS</v>
      </c>
      <c r="F1506" s="21" t="s">
        <v>1499</v>
      </c>
      <c r="G1506" s="21" t="s">
        <v>182</v>
      </c>
      <c r="H1506" s="21" t="s">
        <v>1500</v>
      </c>
      <c r="I1506" s="21">
        <v>220</v>
      </c>
      <c r="J1506" s="21">
        <v>10</v>
      </c>
      <c r="K1506" s="21">
        <v>10</v>
      </c>
      <c r="L1506" s="21" t="s">
        <v>1464</v>
      </c>
      <c r="M1506" s="21">
        <v>95500</v>
      </c>
      <c r="N1506">
        <v>95633</v>
      </c>
      <c r="O1506" t="s">
        <v>1464</v>
      </c>
      <c r="P1506">
        <v>95500</v>
      </c>
      <c r="Q1506">
        <v>95633</v>
      </c>
    </row>
    <row r="1507" spans="1:17">
      <c r="A1507" s="21">
        <v>950801779</v>
      </c>
      <c r="B1507" s="21">
        <v>950001107</v>
      </c>
      <c r="C1507" s="21">
        <v>95</v>
      </c>
      <c r="D1507" s="21" t="s">
        <v>1689</v>
      </c>
      <c r="E1507" s="21" t="str">
        <f>Tableau13[[#This Row],[FINESS géo]]&amp;" "&amp;Tableau13[[#This Row],[Raison sociale FINESS]]</f>
        <v>950801779 SSIAD SURVILLIERS</v>
      </c>
      <c r="F1507" s="21" t="s">
        <v>1499</v>
      </c>
      <c r="G1507" s="21" t="s">
        <v>182</v>
      </c>
      <c r="H1507" s="21" t="s">
        <v>1500</v>
      </c>
      <c r="I1507" s="21">
        <v>220</v>
      </c>
      <c r="J1507" s="21">
        <v>10</v>
      </c>
      <c r="K1507" s="21">
        <v>10</v>
      </c>
      <c r="L1507" s="21" t="s">
        <v>1372</v>
      </c>
      <c r="M1507" s="21">
        <v>95500</v>
      </c>
      <c r="N1507">
        <v>95277</v>
      </c>
      <c r="O1507" t="s">
        <v>1372</v>
      </c>
      <c r="P1507">
        <v>95500</v>
      </c>
      <c r="Q1507">
        <v>95277</v>
      </c>
    </row>
    <row r="1508" spans="1:17">
      <c r="A1508" s="21">
        <v>950801779</v>
      </c>
      <c r="B1508" s="21">
        <v>950001107</v>
      </c>
      <c r="C1508" s="21">
        <v>95</v>
      </c>
      <c r="D1508" s="21" t="s">
        <v>1689</v>
      </c>
      <c r="E1508" s="21" t="str">
        <f>Tableau13[[#This Row],[FINESS géo]]&amp;" "&amp;Tableau13[[#This Row],[Raison sociale FINESS]]</f>
        <v>950801779 SSIAD SURVILLIERS</v>
      </c>
      <c r="F1508" s="21" t="s">
        <v>1499</v>
      </c>
      <c r="G1508" s="21" t="s">
        <v>182</v>
      </c>
      <c r="H1508" s="21" t="s">
        <v>1500</v>
      </c>
      <c r="I1508" s="21">
        <v>220</v>
      </c>
      <c r="J1508" s="21">
        <v>10</v>
      </c>
      <c r="K1508" s="21">
        <v>10</v>
      </c>
      <c r="L1508" s="21" t="s">
        <v>1475</v>
      </c>
      <c r="M1508" s="21">
        <v>95400</v>
      </c>
      <c r="N1508">
        <v>95680</v>
      </c>
      <c r="O1508" t="s">
        <v>1475</v>
      </c>
      <c r="P1508">
        <v>95400</v>
      </c>
      <c r="Q1508">
        <v>95680</v>
      </c>
    </row>
    <row r="1509" spans="1:17">
      <c r="A1509" s="21">
        <v>950801779</v>
      </c>
      <c r="B1509" s="21">
        <v>950001107</v>
      </c>
      <c r="C1509" s="21">
        <v>95</v>
      </c>
      <c r="D1509" s="21" t="s">
        <v>1689</v>
      </c>
      <c r="E1509" s="21" t="str">
        <f>Tableau13[[#This Row],[FINESS géo]]&amp;" "&amp;Tableau13[[#This Row],[Raison sociale FINESS]]</f>
        <v>950801779 SSIAD SURVILLIERS</v>
      </c>
      <c r="F1509" s="21" t="s">
        <v>1499</v>
      </c>
      <c r="G1509" s="21" t="s">
        <v>182</v>
      </c>
      <c r="H1509" s="21" t="s">
        <v>1500</v>
      </c>
      <c r="I1509" s="21">
        <v>220</v>
      </c>
      <c r="J1509" s="21">
        <v>10</v>
      </c>
      <c r="K1509" s="21">
        <v>10</v>
      </c>
      <c r="L1509" s="21" t="s">
        <v>1302</v>
      </c>
      <c r="M1509" s="21">
        <v>95400</v>
      </c>
      <c r="N1509">
        <v>95019</v>
      </c>
      <c r="O1509" t="s">
        <v>1302</v>
      </c>
      <c r="P1509">
        <v>95400</v>
      </c>
      <c r="Q1509">
        <v>95019</v>
      </c>
    </row>
    <row r="1510" spans="1:17">
      <c r="A1510" s="21">
        <v>950480012</v>
      </c>
      <c r="B1510" s="21">
        <v>950802371</v>
      </c>
      <c r="C1510" s="21">
        <v>95</v>
      </c>
      <c r="D1510" s="21" t="s">
        <v>1690</v>
      </c>
      <c r="E1510" s="21" t="str">
        <f>Tableau13[[#This Row],[FINESS géo]]&amp;" "&amp;Tableau13[[#This Row],[Raison sociale FINESS]]</f>
        <v>950480012 SSIAD TAVERNY</v>
      </c>
      <c r="F1510" s="21" t="s">
        <v>1499</v>
      </c>
      <c r="G1510" s="21" t="s">
        <v>182</v>
      </c>
      <c r="H1510" s="21" t="s">
        <v>1511</v>
      </c>
      <c r="I1510" s="21">
        <v>25</v>
      </c>
      <c r="J1510" s="21">
        <v>0</v>
      </c>
      <c r="K1510" s="21">
        <v>0</v>
      </c>
      <c r="L1510" s="21" t="s">
        <v>1457</v>
      </c>
      <c r="M1510" s="21">
        <v>95150</v>
      </c>
      <c r="N1510">
        <v>95607</v>
      </c>
    </row>
    <row r="1511" spans="1:17">
      <c r="A1511" s="21">
        <v>770790285</v>
      </c>
      <c r="B1511" s="21">
        <v>750721334</v>
      </c>
      <c r="C1511" s="21">
        <v>77</v>
      </c>
      <c r="D1511" s="21" t="s">
        <v>1531</v>
      </c>
      <c r="E1511" s="64" t="str">
        <f>Tableau13[[#This Row],[FINESS géo]]&amp;" "&amp;Tableau13[[#This Row],[Raison sociale FINESS]]</f>
        <v>770790285 SSIAD DE NEMOURS</v>
      </c>
      <c r="F1511" s="21" t="s">
        <v>1499</v>
      </c>
      <c r="G1511" s="21" t="s">
        <v>182</v>
      </c>
      <c r="H1511" s="21" t="s">
        <v>1827</v>
      </c>
      <c r="I1511" s="21">
        <v>276</v>
      </c>
      <c r="J1511" s="21">
        <v>0</v>
      </c>
      <c r="K1511" s="21">
        <v>20</v>
      </c>
      <c r="L1511" s="21" t="s">
        <v>225</v>
      </c>
      <c r="M1511" s="21">
        <v>77760</v>
      </c>
      <c r="N1511">
        <v>77003</v>
      </c>
    </row>
    <row r="1512" spans="1:17">
      <c r="A1512" s="21">
        <v>770790285</v>
      </c>
      <c r="B1512" s="21">
        <v>750721334</v>
      </c>
      <c r="C1512" s="21">
        <v>77</v>
      </c>
      <c r="D1512" s="21" t="s">
        <v>1531</v>
      </c>
      <c r="E1512" s="64" t="str">
        <f>Tableau13[[#This Row],[FINESS géo]]&amp;" "&amp;Tableau13[[#This Row],[Raison sociale FINESS]]</f>
        <v>770790285 SSIAD DE NEMOURS</v>
      </c>
      <c r="F1512" s="21" t="s">
        <v>1499</v>
      </c>
      <c r="G1512" s="21" t="s">
        <v>182</v>
      </c>
      <c r="H1512" s="21" t="s">
        <v>1827</v>
      </c>
      <c r="I1512" s="21">
        <v>276</v>
      </c>
      <c r="J1512" s="21">
        <v>0</v>
      </c>
      <c r="K1512" s="21">
        <v>20</v>
      </c>
      <c r="L1512" s="21" t="s">
        <v>231</v>
      </c>
      <c r="M1512" s="21">
        <v>77890</v>
      </c>
      <c r="N1512">
        <v>77009</v>
      </c>
    </row>
    <row r="1513" spans="1:17">
      <c r="A1513" s="21">
        <v>770790285</v>
      </c>
      <c r="B1513" s="21">
        <v>750721334</v>
      </c>
      <c r="C1513" s="21">
        <v>77</v>
      </c>
      <c r="D1513" s="21" t="s">
        <v>1531</v>
      </c>
      <c r="E1513" s="64" t="str">
        <f>Tableau13[[#This Row],[FINESS géo]]&amp;" "&amp;Tableau13[[#This Row],[Raison sociale FINESS]]</f>
        <v>770790285 SSIAD DE NEMOURS</v>
      </c>
      <c r="F1513" s="21" t="s">
        <v>1499</v>
      </c>
      <c r="G1513" s="21" t="s">
        <v>182</v>
      </c>
      <c r="H1513" s="21" t="s">
        <v>1827</v>
      </c>
      <c r="I1513" s="21">
        <v>276</v>
      </c>
      <c r="J1513" s="21">
        <v>0</v>
      </c>
      <c r="K1513" s="21">
        <v>20</v>
      </c>
      <c r="L1513" s="21" t="s">
        <v>233</v>
      </c>
      <c r="M1513" s="21">
        <v>77570</v>
      </c>
      <c r="N1513">
        <v>77011</v>
      </c>
    </row>
    <row r="1514" spans="1:17">
      <c r="A1514" s="21">
        <v>770790285</v>
      </c>
      <c r="B1514" s="21">
        <v>750721334</v>
      </c>
      <c r="C1514" s="21">
        <v>77</v>
      </c>
      <c r="D1514" s="21" t="s">
        <v>1531</v>
      </c>
      <c r="E1514" s="64" t="str">
        <f>Tableau13[[#This Row],[FINESS géo]]&amp;" "&amp;Tableau13[[#This Row],[Raison sociale FINESS]]</f>
        <v>770790285 SSIAD DE NEMOURS</v>
      </c>
      <c r="F1514" s="21" t="s">
        <v>1499</v>
      </c>
      <c r="G1514" s="21" t="s">
        <v>182</v>
      </c>
      <c r="H1514" s="21" t="s">
        <v>1827</v>
      </c>
      <c r="I1514" s="21">
        <v>276</v>
      </c>
      <c r="J1514" s="21">
        <v>0</v>
      </c>
      <c r="K1514" s="21">
        <v>20</v>
      </c>
      <c r="L1514" s="21" t="s">
        <v>238</v>
      </c>
      <c r="M1514" s="21">
        <v>77167</v>
      </c>
      <c r="N1514">
        <v>77016</v>
      </c>
    </row>
    <row r="1515" spans="1:17">
      <c r="A1515" s="21">
        <v>770790285</v>
      </c>
      <c r="B1515" s="21">
        <v>750721334</v>
      </c>
      <c r="C1515" s="21">
        <v>77</v>
      </c>
      <c r="D1515" s="21" t="s">
        <v>1531</v>
      </c>
      <c r="E1515" s="64" t="str">
        <f>Tableau13[[#This Row],[FINESS géo]]&amp;" "&amp;Tableau13[[#This Row],[Raison sociale FINESS]]</f>
        <v>770790285 SSIAD DE NEMOURS</v>
      </c>
      <c r="F1515" s="21" t="s">
        <v>1499</v>
      </c>
      <c r="G1515" s="21" t="s">
        <v>182</v>
      </c>
      <c r="H1515" s="21" t="s">
        <v>1827</v>
      </c>
      <c r="I1515" s="21">
        <v>276</v>
      </c>
      <c r="J1515" s="21">
        <v>0</v>
      </c>
      <c r="K1515" s="21">
        <v>20</v>
      </c>
      <c r="L1515" s="21" t="s">
        <v>248</v>
      </c>
      <c r="M1515" s="21">
        <v>77890</v>
      </c>
      <c r="N1515">
        <v>77027</v>
      </c>
    </row>
    <row r="1516" spans="1:17">
      <c r="A1516" s="21">
        <v>770790285</v>
      </c>
      <c r="B1516" s="21">
        <v>750721334</v>
      </c>
      <c r="C1516" s="21">
        <v>77</v>
      </c>
      <c r="D1516" s="21" t="s">
        <v>1531</v>
      </c>
      <c r="E1516" s="64" t="str">
        <f>Tableau13[[#This Row],[FINESS géo]]&amp;" "&amp;Tableau13[[#This Row],[Raison sociale FINESS]]</f>
        <v>770790285 SSIAD DE NEMOURS</v>
      </c>
      <c r="F1516" s="21" t="s">
        <v>1499</v>
      </c>
      <c r="G1516" s="21" t="s">
        <v>182</v>
      </c>
      <c r="H1516" s="21" t="s">
        <v>1827</v>
      </c>
      <c r="I1516" s="21">
        <v>276</v>
      </c>
      <c r="J1516" s="21">
        <v>0</v>
      </c>
      <c r="K1516" s="21">
        <v>20</v>
      </c>
      <c r="L1516" s="21" t="s">
        <v>265</v>
      </c>
      <c r="M1516" s="21">
        <v>77570</v>
      </c>
      <c r="N1516">
        <v>77045</v>
      </c>
    </row>
    <row r="1517" spans="1:17">
      <c r="A1517" s="21">
        <v>770790285</v>
      </c>
      <c r="B1517" s="21">
        <v>750721334</v>
      </c>
      <c r="C1517" s="21">
        <v>77</v>
      </c>
      <c r="D1517" s="21" t="s">
        <v>1531</v>
      </c>
      <c r="E1517" s="64" t="str">
        <f>Tableau13[[#This Row],[FINESS géo]]&amp;" "&amp;Tableau13[[#This Row],[Raison sociale FINESS]]</f>
        <v>770790285 SSIAD DE NEMOURS</v>
      </c>
      <c r="F1517" s="21" t="s">
        <v>1499</v>
      </c>
      <c r="G1517" s="21" t="s">
        <v>182</v>
      </c>
      <c r="H1517" s="21" t="s">
        <v>1827</v>
      </c>
      <c r="I1517" s="21">
        <v>276</v>
      </c>
      <c r="J1517" s="21">
        <v>0</v>
      </c>
      <c r="K1517" s="21">
        <v>20</v>
      </c>
      <c r="L1517" s="21" t="s">
        <v>266</v>
      </c>
      <c r="M1517" s="21">
        <v>77760</v>
      </c>
      <c r="N1517">
        <v>77046</v>
      </c>
    </row>
    <row r="1518" spans="1:17">
      <c r="A1518" s="21">
        <v>770790285</v>
      </c>
      <c r="B1518" s="21">
        <v>750721334</v>
      </c>
      <c r="C1518" s="21">
        <v>77</v>
      </c>
      <c r="D1518" s="21" t="s">
        <v>1531</v>
      </c>
      <c r="E1518" s="64" t="str">
        <f>Tableau13[[#This Row],[FINESS géo]]&amp;" "&amp;Tableau13[[#This Row],[Raison sociale FINESS]]</f>
        <v>770790285 SSIAD DE NEMOURS</v>
      </c>
      <c r="F1518" s="21" t="s">
        <v>1499</v>
      </c>
      <c r="G1518" s="21" t="s">
        <v>182</v>
      </c>
      <c r="H1518" s="21" t="s">
        <v>1827</v>
      </c>
      <c r="I1518" s="21">
        <v>276</v>
      </c>
      <c r="J1518" s="21">
        <v>0</v>
      </c>
      <c r="K1518" s="21">
        <v>20</v>
      </c>
      <c r="L1518" s="21" t="s">
        <v>268</v>
      </c>
      <c r="M1518" s="21">
        <v>77780</v>
      </c>
      <c r="N1518">
        <v>77048</v>
      </c>
    </row>
    <row r="1519" spans="1:17">
      <c r="A1519" s="21">
        <v>770790285</v>
      </c>
      <c r="B1519" s="21">
        <v>750721334</v>
      </c>
      <c r="C1519" s="21">
        <v>77</v>
      </c>
      <c r="D1519" s="21" t="s">
        <v>1531</v>
      </c>
      <c r="E1519" s="64" t="str">
        <f>Tableau13[[#This Row],[FINESS géo]]&amp;" "&amp;Tableau13[[#This Row],[Raison sociale FINESS]]</f>
        <v>770790285 SSIAD DE NEMOURS</v>
      </c>
      <c r="F1519" s="21" t="s">
        <v>1499</v>
      </c>
      <c r="G1519" s="21" t="s">
        <v>182</v>
      </c>
      <c r="H1519" s="21" t="s">
        <v>1827</v>
      </c>
      <c r="I1519" s="21">
        <v>276</v>
      </c>
      <c r="J1519" s="21">
        <v>0</v>
      </c>
      <c r="K1519" s="21">
        <v>20</v>
      </c>
      <c r="L1519" s="21" t="s">
        <v>270</v>
      </c>
      <c r="M1519" s="21">
        <v>77620</v>
      </c>
      <c r="N1519">
        <v>77050</v>
      </c>
    </row>
    <row r="1520" spans="1:17">
      <c r="A1520" s="21">
        <v>770790285</v>
      </c>
      <c r="B1520" s="21">
        <v>750721334</v>
      </c>
      <c r="C1520" s="21">
        <v>77</v>
      </c>
      <c r="D1520" s="21" t="s">
        <v>1531</v>
      </c>
      <c r="E1520" s="64" t="str">
        <f>Tableau13[[#This Row],[FINESS géo]]&amp;" "&amp;Tableau13[[#This Row],[Raison sociale FINESS]]</f>
        <v>770790285 SSIAD DE NEMOURS</v>
      </c>
      <c r="F1520" s="21" t="s">
        <v>1499</v>
      </c>
      <c r="G1520" s="21" t="s">
        <v>182</v>
      </c>
      <c r="H1520" s="21" t="s">
        <v>1827</v>
      </c>
      <c r="I1520" s="21">
        <v>276</v>
      </c>
      <c r="J1520" s="21">
        <v>0</v>
      </c>
      <c r="K1520" s="21">
        <v>20</v>
      </c>
      <c r="L1520" s="21" t="s">
        <v>276</v>
      </c>
      <c r="M1520" s="21">
        <v>77890</v>
      </c>
      <c r="N1520">
        <v>77056</v>
      </c>
    </row>
    <row r="1521" spans="1:14">
      <c r="A1521" s="21">
        <v>770790285</v>
      </c>
      <c r="B1521" s="21">
        <v>750721334</v>
      </c>
      <c r="C1521" s="21">
        <v>77</v>
      </c>
      <c r="D1521" s="21" t="s">
        <v>1531</v>
      </c>
      <c r="E1521" s="64" t="str">
        <f>Tableau13[[#This Row],[FINESS géo]]&amp;" "&amp;Tableau13[[#This Row],[Raison sociale FINESS]]</f>
        <v>770790285 SSIAD DE NEMOURS</v>
      </c>
      <c r="F1521" s="21" t="s">
        <v>1499</v>
      </c>
      <c r="G1521" s="21" t="s">
        <v>182</v>
      </c>
      <c r="H1521" s="21" t="s">
        <v>1827</v>
      </c>
      <c r="I1521" s="21">
        <v>276</v>
      </c>
      <c r="J1521" s="21">
        <v>0</v>
      </c>
      <c r="K1521" s="21">
        <v>20</v>
      </c>
      <c r="L1521" s="21" t="s">
        <v>280</v>
      </c>
      <c r="M1521" s="21">
        <v>77760</v>
      </c>
      <c r="N1521">
        <v>77060</v>
      </c>
    </row>
    <row r="1522" spans="1:14">
      <c r="A1522" s="21">
        <v>770790285</v>
      </c>
      <c r="B1522" s="21">
        <v>750721334</v>
      </c>
      <c r="C1522" s="21">
        <v>77</v>
      </c>
      <c r="D1522" s="21" t="s">
        <v>1531</v>
      </c>
      <c r="E1522" s="64" t="str">
        <f>Tableau13[[#This Row],[FINESS géo]]&amp;" "&amp;Tableau13[[#This Row],[Raison sociale FINESS]]</f>
        <v>770790285 SSIAD DE NEMOURS</v>
      </c>
      <c r="F1522" s="21" t="s">
        <v>1499</v>
      </c>
      <c r="G1522" s="21" t="s">
        <v>182</v>
      </c>
      <c r="H1522" s="21" t="s">
        <v>1827</v>
      </c>
      <c r="I1522" s="21">
        <v>276</v>
      </c>
      <c r="J1522" s="21">
        <v>0</v>
      </c>
      <c r="K1522" s="21">
        <v>20</v>
      </c>
      <c r="L1522" s="21" t="s">
        <v>290</v>
      </c>
      <c r="M1522" s="21">
        <v>77460</v>
      </c>
      <c r="N1522">
        <v>77071</v>
      </c>
    </row>
    <row r="1523" spans="1:14">
      <c r="A1523" s="21">
        <v>770790285</v>
      </c>
      <c r="B1523" s="21">
        <v>750721334</v>
      </c>
      <c r="C1523" s="21">
        <v>77</v>
      </c>
      <c r="D1523" s="21" t="s">
        <v>1531</v>
      </c>
      <c r="E1523" s="64" t="str">
        <f>Tableau13[[#This Row],[FINESS géo]]&amp;" "&amp;Tableau13[[#This Row],[Raison sociale FINESS]]</f>
        <v>770790285 SSIAD DE NEMOURS</v>
      </c>
      <c r="F1523" s="21" t="s">
        <v>1499</v>
      </c>
      <c r="G1523" s="21" t="s">
        <v>182</v>
      </c>
      <c r="H1523" s="21" t="s">
        <v>1827</v>
      </c>
      <c r="I1523" s="21">
        <v>276</v>
      </c>
      <c r="J1523" s="21">
        <v>0</v>
      </c>
      <c r="K1523" s="21">
        <v>20</v>
      </c>
      <c r="L1523" s="21" t="s">
        <v>316</v>
      </c>
      <c r="M1523" s="21">
        <v>77570</v>
      </c>
      <c r="N1523">
        <v>77099</v>
      </c>
    </row>
    <row r="1524" spans="1:14">
      <c r="A1524" s="21">
        <v>770790285</v>
      </c>
      <c r="B1524" s="21">
        <v>750721334</v>
      </c>
      <c r="C1524" s="21">
        <v>77</v>
      </c>
      <c r="D1524" s="21" t="s">
        <v>1531</v>
      </c>
      <c r="E1524" s="64" t="str">
        <f>Tableau13[[#This Row],[FINESS géo]]&amp;" "&amp;Tableau13[[#This Row],[Raison sociale FINESS]]</f>
        <v>770790285 SSIAD DE NEMOURS</v>
      </c>
      <c r="F1524" s="21" t="s">
        <v>1499</v>
      </c>
      <c r="G1524" s="21" t="s">
        <v>182</v>
      </c>
      <c r="H1524" s="21" t="s">
        <v>1827</v>
      </c>
      <c r="I1524" s="21">
        <v>276</v>
      </c>
      <c r="J1524" s="21">
        <v>0</v>
      </c>
      <c r="K1524" s="21">
        <v>20</v>
      </c>
      <c r="L1524" s="21" t="s">
        <v>319</v>
      </c>
      <c r="M1524" s="21">
        <v>77167</v>
      </c>
      <c r="N1524">
        <v>77102</v>
      </c>
    </row>
    <row r="1525" spans="1:14">
      <c r="A1525" s="21">
        <v>770790285</v>
      </c>
      <c r="B1525" s="21">
        <v>750721334</v>
      </c>
      <c r="C1525" s="21">
        <v>77</v>
      </c>
      <c r="D1525" s="21" t="s">
        <v>1531</v>
      </c>
      <c r="E1525" s="64" t="str">
        <f>Tableau13[[#This Row],[FINESS géo]]&amp;" "&amp;Tableau13[[#This Row],[Raison sociale FINESS]]</f>
        <v>770790285 SSIAD DE NEMOURS</v>
      </c>
      <c r="F1525" s="21" t="s">
        <v>1499</v>
      </c>
      <c r="G1525" s="21" t="s">
        <v>182</v>
      </c>
      <c r="H1525" s="21" t="s">
        <v>1827</v>
      </c>
      <c r="I1525" s="21">
        <v>276</v>
      </c>
      <c r="J1525" s="21">
        <v>0</v>
      </c>
      <c r="K1525" s="21">
        <v>20</v>
      </c>
      <c r="L1525" s="21" t="s">
        <v>326</v>
      </c>
      <c r="M1525" s="21">
        <v>77570</v>
      </c>
      <c r="N1525">
        <v>77110</v>
      </c>
    </row>
    <row r="1526" spans="1:14">
      <c r="A1526" s="21">
        <v>770790285</v>
      </c>
      <c r="B1526" s="21">
        <v>750721334</v>
      </c>
      <c r="C1526" s="21">
        <v>77</v>
      </c>
      <c r="D1526" s="21" t="s">
        <v>1531</v>
      </c>
      <c r="E1526" s="64" t="str">
        <f>Tableau13[[#This Row],[FINESS géo]]&amp;" "&amp;Tableau13[[#This Row],[Raison sociale FINESS]]</f>
        <v>770790285 SSIAD DE NEMOURS</v>
      </c>
      <c r="F1526" s="21" t="s">
        <v>1499</v>
      </c>
      <c r="G1526" s="21" t="s">
        <v>182</v>
      </c>
      <c r="H1526" s="21" t="s">
        <v>1827</v>
      </c>
      <c r="I1526" s="21">
        <v>276</v>
      </c>
      <c r="J1526" s="21">
        <v>0</v>
      </c>
      <c r="K1526" s="21">
        <v>20</v>
      </c>
      <c r="L1526" s="21" t="s">
        <v>328</v>
      </c>
      <c r="M1526" s="21">
        <v>77760</v>
      </c>
      <c r="N1526">
        <v>77112</v>
      </c>
    </row>
    <row r="1527" spans="1:14">
      <c r="A1527" s="21">
        <v>770790285</v>
      </c>
      <c r="B1527" s="21">
        <v>750721334</v>
      </c>
      <c r="C1527" s="21">
        <v>77</v>
      </c>
      <c r="D1527" s="21" t="s">
        <v>1531</v>
      </c>
      <c r="E1527" s="64" t="str">
        <f>Tableau13[[#This Row],[FINESS géo]]&amp;" "&amp;Tableau13[[#This Row],[Raison sociale FINESS]]</f>
        <v>770790285 SSIAD DE NEMOURS</v>
      </c>
      <c r="F1527" s="21" t="s">
        <v>1499</v>
      </c>
      <c r="G1527" s="21" t="s">
        <v>182</v>
      </c>
      <c r="H1527" s="21" t="s">
        <v>1827</v>
      </c>
      <c r="I1527" s="21">
        <v>276</v>
      </c>
      <c r="J1527" s="21">
        <v>0</v>
      </c>
      <c r="K1527" s="21">
        <v>20</v>
      </c>
      <c r="L1527" s="21" t="s">
        <v>331</v>
      </c>
      <c r="M1527" s="21">
        <v>77710</v>
      </c>
      <c r="N1527">
        <v>77115</v>
      </c>
    </row>
    <row r="1528" spans="1:14">
      <c r="A1528" s="21">
        <v>770790285</v>
      </c>
      <c r="B1528" s="21">
        <v>750721334</v>
      </c>
      <c r="C1528" s="21">
        <v>77</v>
      </c>
      <c r="D1528" s="21" t="s">
        <v>1531</v>
      </c>
      <c r="E1528" s="64" t="str">
        <f>Tableau13[[#This Row],[FINESS géo]]&amp;" "&amp;Tableau13[[#This Row],[Raison sociale FINESS]]</f>
        <v>770790285 SSIAD DE NEMOURS</v>
      </c>
      <c r="F1528" s="21" t="s">
        <v>1499</v>
      </c>
      <c r="G1528" s="21" t="s">
        <v>182</v>
      </c>
      <c r="H1528" s="21" t="s">
        <v>1827</v>
      </c>
      <c r="I1528" s="21">
        <v>276</v>
      </c>
      <c r="J1528" s="21">
        <v>0</v>
      </c>
      <c r="K1528" s="21">
        <v>20</v>
      </c>
      <c r="L1528" s="21" t="s">
        <v>371</v>
      </c>
      <c r="M1528" s="21">
        <v>77140</v>
      </c>
      <c r="N1528">
        <v>77156</v>
      </c>
    </row>
    <row r="1529" spans="1:14">
      <c r="A1529" s="21">
        <v>770790285</v>
      </c>
      <c r="B1529" s="21">
        <v>750721334</v>
      </c>
      <c r="C1529" s="21">
        <v>77</v>
      </c>
      <c r="D1529" s="21" t="s">
        <v>1531</v>
      </c>
      <c r="E1529" s="64" t="str">
        <f>Tableau13[[#This Row],[FINESS géo]]&amp;" "&amp;Tableau13[[#This Row],[Raison sociale FINESS]]</f>
        <v>770790285 SSIAD DE NEMOURS</v>
      </c>
      <c r="F1529" s="21" t="s">
        <v>1499</v>
      </c>
      <c r="G1529" s="21" t="s">
        <v>182</v>
      </c>
      <c r="H1529" s="21" t="s">
        <v>1827</v>
      </c>
      <c r="I1529" s="21">
        <v>276</v>
      </c>
      <c r="J1529" s="21">
        <v>0</v>
      </c>
      <c r="K1529" s="21">
        <v>20</v>
      </c>
      <c r="L1529" s="21" t="s">
        <v>381</v>
      </c>
      <c r="M1529" s="21">
        <v>77620</v>
      </c>
      <c r="N1529">
        <v>77168</v>
      </c>
    </row>
    <row r="1530" spans="1:14">
      <c r="A1530" s="21">
        <v>770790285</v>
      </c>
      <c r="B1530" s="21">
        <v>750721334</v>
      </c>
      <c r="C1530" s="21">
        <v>77</v>
      </c>
      <c r="D1530" s="21" t="s">
        <v>1531</v>
      </c>
      <c r="E1530" s="64" t="str">
        <f>Tableau13[[#This Row],[FINESS géo]]&amp;" "&amp;Tableau13[[#This Row],[Raison sociale FINESS]]</f>
        <v>770790285 SSIAD DE NEMOURS</v>
      </c>
      <c r="F1530" s="21" t="s">
        <v>1499</v>
      </c>
      <c r="G1530" s="21" t="s">
        <v>182</v>
      </c>
      <c r="H1530" s="21" t="s">
        <v>1827</v>
      </c>
      <c r="I1530" s="21">
        <v>276</v>
      </c>
      <c r="J1530" s="21">
        <v>0</v>
      </c>
      <c r="K1530" s="21">
        <v>20</v>
      </c>
      <c r="L1530" s="21" t="s">
        <v>390</v>
      </c>
      <c r="M1530" s="21">
        <v>77167</v>
      </c>
      <c r="N1530">
        <v>77178</v>
      </c>
    </row>
    <row r="1531" spans="1:14">
      <c r="A1531" s="21">
        <v>770790285</v>
      </c>
      <c r="B1531" s="21">
        <v>750721334</v>
      </c>
      <c r="C1531" s="21">
        <v>77</v>
      </c>
      <c r="D1531" s="21" t="s">
        <v>1531</v>
      </c>
      <c r="E1531" s="64" t="str">
        <f>Tableau13[[#This Row],[FINESS géo]]&amp;" "&amp;Tableau13[[#This Row],[Raison sociale FINESS]]</f>
        <v>770790285 SSIAD DE NEMOURS</v>
      </c>
      <c r="F1531" s="21" t="s">
        <v>1499</v>
      </c>
      <c r="G1531" s="21" t="s">
        <v>182</v>
      </c>
      <c r="H1531" s="21" t="s">
        <v>1827</v>
      </c>
      <c r="I1531" s="21">
        <v>276</v>
      </c>
      <c r="J1531" s="21">
        <v>0</v>
      </c>
      <c r="K1531" s="21">
        <v>20</v>
      </c>
      <c r="L1531" s="21" t="s">
        <v>409</v>
      </c>
      <c r="M1531" s="21">
        <v>77760</v>
      </c>
      <c r="N1531">
        <v>77198</v>
      </c>
    </row>
    <row r="1532" spans="1:14">
      <c r="A1532" s="21">
        <v>770790285</v>
      </c>
      <c r="B1532" s="21">
        <v>750721334</v>
      </c>
      <c r="C1532" s="21">
        <v>77</v>
      </c>
      <c r="D1532" s="21" t="s">
        <v>1531</v>
      </c>
      <c r="E1532" s="64" t="str">
        <f>Tableau13[[#This Row],[FINESS géo]]&amp;" "&amp;Tableau13[[#This Row],[Raison sociale FINESS]]</f>
        <v>770790285 SSIAD DE NEMOURS</v>
      </c>
      <c r="F1532" s="21" t="s">
        <v>1499</v>
      </c>
      <c r="G1532" s="21" t="s">
        <v>182</v>
      </c>
      <c r="H1532" s="21" t="s">
        <v>1827</v>
      </c>
      <c r="I1532" s="21">
        <v>276</v>
      </c>
      <c r="J1532" s="21">
        <v>0</v>
      </c>
      <c r="K1532" s="21">
        <v>20</v>
      </c>
      <c r="L1532" s="21" t="s">
        <v>411</v>
      </c>
      <c r="M1532" s="21">
        <v>77890</v>
      </c>
      <c r="N1532">
        <v>77200</v>
      </c>
    </row>
    <row r="1533" spans="1:14">
      <c r="A1533" s="21">
        <v>770790285</v>
      </c>
      <c r="B1533" s="21">
        <v>750721334</v>
      </c>
      <c r="C1533" s="21">
        <v>77</v>
      </c>
      <c r="D1533" s="21" t="s">
        <v>1531</v>
      </c>
      <c r="E1533" s="64" t="str">
        <f>Tableau13[[#This Row],[FINESS géo]]&amp;" "&amp;Tableau13[[#This Row],[Raison sociale FINESS]]</f>
        <v>770790285 SSIAD DE NEMOURS</v>
      </c>
      <c r="F1533" s="21" t="s">
        <v>1499</v>
      </c>
      <c r="G1533" s="21" t="s">
        <v>182</v>
      </c>
      <c r="H1533" s="21" t="s">
        <v>1827</v>
      </c>
      <c r="I1533" s="21">
        <v>276</v>
      </c>
      <c r="J1533" s="21">
        <v>0</v>
      </c>
      <c r="K1533" s="21">
        <v>20</v>
      </c>
      <c r="L1533" s="21" t="s">
        <v>413</v>
      </c>
      <c r="M1533" s="21">
        <v>77690</v>
      </c>
      <c r="N1533">
        <v>77202</v>
      </c>
    </row>
    <row r="1534" spans="1:14">
      <c r="A1534" s="21">
        <v>770790285</v>
      </c>
      <c r="B1534" s="21">
        <v>750721334</v>
      </c>
      <c r="C1534" s="21">
        <v>77</v>
      </c>
      <c r="D1534" s="21" t="s">
        <v>1531</v>
      </c>
      <c r="E1534" s="64" t="str">
        <f>Tableau13[[#This Row],[FINESS géo]]&amp;" "&amp;Tableau13[[#This Row],[Raison sociale FINESS]]</f>
        <v>770790285 SSIAD DE NEMOURS</v>
      </c>
      <c r="F1534" s="21" t="s">
        <v>1499</v>
      </c>
      <c r="G1534" s="21" t="s">
        <v>182</v>
      </c>
      <c r="H1534" s="21" t="s">
        <v>1827</v>
      </c>
      <c r="I1534" s="21">
        <v>276</v>
      </c>
      <c r="J1534" s="21">
        <v>0</v>
      </c>
      <c r="K1534" s="21">
        <v>20</v>
      </c>
      <c r="L1534" s="21" t="s">
        <v>418</v>
      </c>
      <c r="M1534" s="21">
        <v>77890</v>
      </c>
      <c r="N1534">
        <v>77207</v>
      </c>
    </row>
    <row r="1535" spans="1:14">
      <c r="A1535" s="21">
        <v>770790285</v>
      </c>
      <c r="B1535" s="21">
        <v>750721334</v>
      </c>
      <c r="C1535" s="21">
        <v>77</v>
      </c>
      <c r="D1535" s="21" t="s">
        <v>1531</v>
      </c>
      <c r="E1535" s="64" t="str">
        <f>Tableau13[[#This Row],[FINESS géo]]&amp;" "&amp;Tableau13[[#This Row],[Raison sociale FINESS]]</f>
        <v>770790285 SSIAD DE NEMOURS</v>
      </c>
      <c r="F1535" s="21" t="s">
        <v>1499</v>
      </c>
      <c r="G1535" s="21" t="s">
        <v>182</v>
      </c>
      <c r="H1535" s="21" t="s">
        <v>1827</v>
      </c>
      <c r="I1535" s="21">
        <v>276</v>
      </c>
      <c r="J1535" s="21">
        <v>0</v>
      </c>
      <c r="K1535" s="21">
        <v>20</v>
      </c>
      <c r="L1535" s="21" t="s">
        <v>426</v>
      </c>
      <c r="M1535" s="21">
        <v>77880</v>
      </c>
      <c r="N1535">
        <v>77216</v>
      </c>
    </row>
    <row r="1536" spans="1:14">
      <c r="A1536" s="21">
        <v>770790285</v>
      </c>
      <c r="B1536" s="21">
        <v>750721334</v>
      </c>
      <c r="C1536" s="21">
        <v>77</v>
      </c>
      <c r="D1536" s="21" t="s">
        <v>1531</v>
      </c>
      <c r="E1536" s="64" t="str">
        <f>Tableau13[[#This Row],[FINESS géo]]&amp;" "&amp;Tableau13[[#This Row],[Raison sociale FINESS]]</f>
        <v>770790285 SSIAD DE NEMOURS</v>
      </c>
      <c r="F1536" s="21" t="s">
        <v>1499</v>
      </c>
      <c r="G1536" s="21" t="s">
        <v>182</v>
      </c>
      <c r="H1536" s="21" t="s">
        <v>1827</v>
      </c>
      <c r="I1536" s="21">
        <v>276</v>
      </c>
      <c r="J1536" s="21">
        <v>0</v>
      </c>
      <c r="K1536" s="21">
        <v>20</v>
      </c>
      <c r="L1536" s="21" t="s">
        <v>430</v>
      </c>
      <c r="M1536" s="21">
        <v>77760</v>
      </c>
      <c r="N1536">
        <v>77220</v>
      </c>
    </row>
    <row r="1537" spans="1:14">
      <c r="A1537" s="21">
        <v>770790285</v>
      </c>
      <c r="B1537" s="21">
        <v>750721334</v>
      </c>
      <c r="C1537" s="21">
        <v>77</v>
      </c>
      <c r="D1537" s="21" t="s">
        <v>1531</v>
      </c>
      <c r="E1537" s="64" t="str">
        <f>Tableau13[[#This Row],[FINESS géo]]&amp;" "&amp;Tableau13[[#This Row],[Raison sociale FINESS]]</f>
        <v>770790285 SSIAD DE NEMOURS</v>
      </c>
      <c r="F1537" s="21" t="s">
        <v>1499</v>
      </c>
      <c r="G1537" s="21" t="s">
        <v>182</v>
      </c>
      <c r="H1537" s="21" t="s">
        <v>1827</v>
      </c>
      <c r="I1537" s="21">
        <v>276</v>
      </c>
      <c r="J1537" s="21">
        <v>0</v>
      </c>
      <c r="K1537" s="21">
        <v>20</v>
      </c>
      <c r="L1537" s="21" t="s">
        <v>440</v>
      </c>
      <c r="M1537" s="21">
        <v>77890</v>
      </c>
      <c r="N1537">
        <v>77230</v>
      </c>
    </row>
    <row r="1538" spans="1:14">
      <c r="A1538" s="21">
        <v>770790285</v>
      </c>
      <c r="B1538" s="21">
        <v>750721334</v>
      </c>
      <c r="C1538" s="21">
        <v>77</v>
      </c>
      <c r="D1538" s="21" t="s">
        <v>1531</v>
      </c>
      <c r="E1538" s="64" t="str">
        <f>Tableau13[[#This Row],[FINESS géo]]&amp;" "&amp;Tableau13[[#This Row],[Raison sociale FINESS]]</f>
        <v>770790285 SSIAD DE NEMOURS</v>
      </c>
      <c r="F1538" s="21" t="s">
        <v>1499</v>
      </c>
      <c r="G1538" s="21" t="s">
        <v>182</v>
      </c>
      <c r="H1538" s="21" t="s">
        <v>1827</v>
      </c>
      <c r="I1538" s="21">
        <v>276</v>
      </c>
      <c r="J1538" s="21">
        <v>0</v>
      </c>
      <c r="K1538" s="21">
        <v>20</v>
      </c>
      <c r="L1538" s="21" t="s">
        <v>454</v>
      </c>
      <c r="M1538" s="21">
        <v>77760</v>
      </c>
      <c r="N1538">
        <v>77244</v>
      </c>
    </row>
    <row r="1539" spans="1:14">
      <c r="A1539" s="21">
        <v>770790285</v>
      </c>
      <c r="B1539" s="21">
        <v>750721334</v>
      </c>
      <c r="C1539" s="21">
        <v>77</v>
      </c>
      <c r="D1539" s="21" t="s">
        <v>1531</v>
      </c>
      <c r="E1539" s="64" t="str">
        <f>Tableau13[[#This Row],[FINESS géo]]&amp;" "&amp;Tableau13[[#This Row],[Raison sociale FINESS]]</f>
        <v>770790285 SSIAD DE NEMOURS</v>
      </c>
      <c r="F1539" s="21" t="s">
        <v>1499</v>
      </c>
      <c r="G1539" s="21" t="s">
        <v>182</v>
      </c>
      <c r="H1539" s="21" t="s">
        <v>1827</v>
      </c>
      <c r="I1539" s="21">
        <v>276</v>
      </c>
      <c r="J1539" s="21">
        <v>0</v>
      </c>
      <c r="K1539" s="21">
        <v>20</v>
      </c>
      <c r="L1539" s="21" t="s">
        <v>471</v>
      </c>
      <c r="M1539" s="21">
        <v>77710</v>
      </c>
      <c r="N1539">
        <v>77261</v>
      </c>
    </row>
    <row r="1540" spans="1:14">
      <c r="A1540" s="21">
        <v>770790285</v>
      </c>
      <c r="B1540" s="21">
        <v>750721334</v>
      </c>
      <c r="C1540" s="21">
        <v>77</v>
      </c>
      <c r="D1540" s="21" t="s">
        <v>1531</v>
      </c>
      <c r="E1540" s="64" t="str">
        <f>Tableau13[[#This Row],[FINESS géo]]&amp;" "&amp;Tableau13[[#This Row],[Raison sociale FINESS]]</f>
        <v>770790285 SSIAD DE NEMOURS</v>
      </c>
      <c r="F1540" s="21" t="s">
        <v>1499</v>
      </c>
      <c r="G1540" s="21" t="s">
        <v>182</v>
      </c>
      <c r="H1540" s="21" t="s">
        <v>1827</v>
      </c>
      <c r="I1540" s="21">
        <v>276</v>
      </c>
      <c r="J1540" s="21">
        <v>0</v>
      </c>
      <c r="K1540" s="21">
        <v>20</v>
      </c>
      <c r="L1540" s="21" t="s">
        <v>477</v>
      </c>
      <c r="M1540" s="21">
        <v>77570</v>
      </c>
      <c r="N1540">
        <v>77267</v>
      </c>
    </row>
    <row r="1541" spans="1:14">
      <c r="A1541" s="21">
        <v>770790285</v>
      </c>
      <c r="B1541" s="21">
        <v>750721334</v>
      </c>
      <c r="C1541" s="21">
        <v>77</v>
      </c>
      <c r="D1541" s="21" t="s">
        <v>1531</v>
      </c>
      <c r="E1541" s="64" t="str">
        <f>Tableau13[[#This Row],[FINESS géo]]&amp;" "&amp;Tableau13[[#This Row],[Raison sociale FINESS]]</f>
        <v>770790285 SSIAD DE NEMOURS</v>
      </c>
      <c r="F1541" s="21" t="s">
        <v>1499</v>
      </c>
      <c r="G1541" s="21" t="s">
        <v>182</v>
      </c>
      <c r="H1541" s="21" t="s">
        <v>1827</v>
      </c>
      <c r="I1541" s="21">
        <v>276</v>
      </c>
      <c r="J1541" s="21">
        <v>0</v>
      </c>
      <c r="K1541" s="21">
        <v>20</v>
      </c>
      <c r="L1541" s="21" t="s">
        <v>481</v>
      </c>
      <c r="M1541" s="21">
        <v>77570</v>
      </c>
      <c r="N1541">
        <v>77271</v>
      </c>
    </row>
    <row r="1542" spans="1:14">
      <c r="A1542" s="21">
        <v>770790285</v>
      </c>
      <c r="B1542" s="21">
        <v>750721334</v>
      </c>
      <c r="C1542" s="21">
        <v>77</v>
      </c>
      <c r="D1542" s="21" t="s">
        <v>1531</v>
      </c>
      <c r="E1542" s="64" t="str">
        <f>Tableau13[[#This Row],[FINESS géo]]&amp;" "&amp;Tableau13[[#This Row],[Raison sociale FINESS]]</f>
        <v>770790285 SSIAD DE NEMOURS</v>
      </c>
      <c r="F1542" s="21" t="s">
        <v>1499</v>
      </c>
      <c r="G1542" s="21" t="s">
        <v>182</v>
      </c>
      <c r="H1542" s="21" t="s">
        <v>1827</v>
      </c>
      <c r="I1542" s="21">
        <v>276</v>
      </c>
      <c r="J1542" s="21">
        <v>0</v>
      </c>
      <c r="K1542" s="21">
        <v>20</v>
      </c>
      <c r="L1542" s="21" t="s">
        <v>507</v>
      </c>
      <c r="M1542" s="21">
        <v>77570</v>
      </c>
      <c r="N1542">
        <v>77297</v>
      </c>
    </row>
    <row r="1543" spans="1:14">
      <c r="A1543" s="21">
        <v>770790285</v>
      </c>
      <c r="B1543" s="21">
        <v>750721334</v>
      </c>
      <c r="C1543" s="21">
        <v>77</v>
      </c>
      <c r="D1543" s="21" t="s">
        <v>1531</v>
      </c>
      <c r="E1543" s="64" t="str">
        <f>Tableau13[[#This Row],[FINESS géo]]&amp;" "&amp;Tableau13[[#This Row],[Raison sociale FINESS]]</f>
        <v>770790285 SSIAD DE NEMOURS</v>
      </c>
      <c r="F1543" s="21" t="s">
        <v>1499</v>
      </c>
      <c r="G1543" s="21" t="s">
        <v>182</v>
      </c>
      <c r="H1543" s="21" t="s">
        <v>1827</v>
      </c>
      <c r="I1543" s="21">
        <v>276</v>
      </c>
      <c r="J1543" s="21">
        <v>0</v>
      </c>
      <c r="K1543" s="21">
        <v>20</v>
      </c>
      <c r="L1543" s="21" t="s">
        <v>511</v>
      </c>
      <c r="M1543" s="21">
        <v>77140</v>
      </c>
      <c r="N1543">
        <v>77302</v>
      </c>
    </row>
    <row r="1544" spans="1:14">
      <c r="A1544" s="21">
        <v>770790285</v>
      </c>
      <c r="B1544" s="21">
        <v>750721334</v>
      </c>
      <c r="C1544" s="21">
        <v>77</v>
      </c>
      <c r="D1544" s="21" t="s">
        <v>1531</v>
      </c>
      <c r="E1544" s="64" t="str">
        <f>Tableau13[[#This Row],[FINESS géo]]&amp;" "&amp;Tableau13[[#This Row],[Raison sociale FINESS]]</f>
        <v>770790285 SSIAD DE NEMOURS</v>
      </c>
      <c r="F1544" s="21" t="s">
        <v>1499</v>
      </c>
      <c r="G1544" s="21" t="s">
        <v>182</v>
      </c>
      <c r="H1544" s="21" t="s">
        <v>1827</v>
      </c>
      <c r="I1544" s="21">
        <v>276</v>
      </c>
      <c r="J1544" s="21">
        <v>0</v>
      </c>
      <c r="K1544" s="21">
        <v>20</v>
      </c>
      <c r="L1544" s="21" t="s">
        <v>537</v>
      </c>
      <c r="M1544" s="21">
        <v>77710</v>
      </c>
      <c r="N1544">
        <v>77329</v>
      </c>
    </row>
    <row r="1545" spans="1:14">
      <c r="A1545" s="21">
        <v>770790285</v>
      </c>
      <c r="B1545" s="21">
        <v>750721334</v>
      </c>
      <c r="C1545" s="21">
        <v>77</v>
      </c>
      <c r="D1545" s="21" t="s">
        <v>1531</v>
      </c>
      <c r="E1545" s="64" t="str">
        <f>Tableau13[[#This Row],[FINESS géo]]&amp;" "&amp;Tableau13[[#This Row],[Raison sociale FINESS]]</f>
        <v>770790285 SSIAD DE NEMOURS</v>
      </c>
      <c r="F1545" s="21" t="s">
        <v>1499</v>
      </c>
      <c r="G1545" s="21" t="s">
        <v>182</v>
      </c>
      <c r="H1545" s="21" t="s">
        <v>1827</v>
      </c>
      <c r="I1545" s="21">
        <v>276</v>
      </c>
      <c r="J1545" s="21">
        <v>0</v>
      </c>
      <c r="K1545" s="21">
        <v>20</v>
      </c>
      <c r="L1545" s="21" t="s">
        <v>541</v>
      </c>
      <c r="M1545" s="21">
        <v>77140</v>
      </c>
      <c r="N1545">
        <v>77333</v>
      </c>
    </row>
    <row r="1546" spans="1:14">
      <c r="A1546" s="21">
        <v>770790285</v>
      </c>
      <c r="B1546" s="21">
        <v>750721334</v>
      </c>
      <c r="C1546" s="21">
        <v>77</v>
      </c>
      <c r="D1546" s="21" t="s">
        <v>1531</v>
      </c>
      <c r="E1546" s="64" t="str">
        <f>Tableau13[[#This Row],[FINESS géo]]&amp;" "&amp;Tableau13[[#This Row],[Raison sociale FINESS]]</f>
        <v>770790285 SSIAD DE NEMOURS</v>
      </c>
      <c r="F1546" s="21" t="s">
        <v>1499</v>
      </c>
      <c r="G1546" s="21" t="s">
        <v>182</v>
      </c>
      <c r="H1546" s="21" t="s">
        <v>1827</v>
      </c>
      <c r="I1546" s="21">
        <v>276</v>
      </c>
      <c r="J1546" s="21">
        <v>0</v>
      </c>
      <c r="K1546" s="21">
        <v>20</v>
      </c>
      <c r="L1546" s="21" t="s">
        <v>547</v>
      </c>
      <c r="M1546" s="21">
        <v>77140</v>
      </c>
      <c r="N1546">
        <v>77340</v>
      </c>
    </row>
    <row r="1547" spans="1:14">
      <c r="A1547" s="21">
        <v>770790285</v>
      </c>
      <c r="B1547" s="21">
        <v>750721334</v>
      </c>
      <c r="C1547" s="21">
        <v>77</v>
      </c>
      <c r="D1547" s="21" t="s">
        <v>1531</v>
      </c>
      <c r="E1547" s="64" t="str">
        <f>Tableau13[[#This Row],[FINESS géo]]&amp;" "&amp;Tableau13[[#This Row],[Raison sociale FINESS]]</f>
        <v>770790285 SSIAD DE NEMOURS</v>
      </c>
      <c r="F1547" s="21" t="s">
        <v>1499</v>
      </c>
      <c r="G1547" s="21" t="s">
        <v>182</v>
      </c>
      <c r="H1547" s="21" t="s">
        <v>1827</v>
      </c>
      <c r="I1547" s="21">
        <v>276</v>
      </c>
      <c r="J1547" s="21">
        <v>0</v>
      </c>
      <c r="K1547" s="21">
        <v>20</v>
      </c>
      <c r="L1547" s="21" t="s">
        <v>549</v>
      </c>
      <c r="M1547" s="21">
        <v>77890</v>
      </c>
      <c r="N1547">
        <v>77342</v>
      </c>
    </row>
    <row r="1548" spans="1:14">
      <c r="A1548" s="21">
        <v>770790285</v>
      </c>
      <c r="B1548" s="21">
        <v>750721334</v>
      </c>
      <c r="C1548" s="21">
        <v>77</v>
      </c>
      <c r="D1548" s="21" t="s">
        <v>1531</v>
      </c>
      <c r="E1548" s="64" t="str">
        <f>Tableau13[[#This Row],[FINESS géo]]&amp;" "&amp;Tableau13[[#This Row],[Raison sociale FINESS]]</f>
        <v>770790285 SSIAD DE NEMOURS</v>
      </c>
      <c r="F1548" s="21" t="s">
        <v>1499</v>
      </c>
      <c r="G1548" s="21" t="s">
        <v>182</v>
      </c>
      <c r="H1548" s="21" t="s">
        <v>1827</v>
      </c>
      <c r="I1548" s="21">
        <v>276</v>
      </c>
      <c r="J1548" s="21">
        <v>0</v>
      </c>
      <c r="K1548" s="21">
        <v>20</v>
      </c>
      <c r="L1548" s="21" t="s">
        <v>554</v>
      </c>
      <c r="M1548" s="21">
        <v>77167</v>
      </c>
      <c r="N1548">
        <v>77348</v>
      </c>
    </row>
    <row r="1549" spans="1:14">
      <c r="A1549" s="21">
        <v>770790285</v>
      </c>
      <c r="B1549" s="21">
        <v>750721334</v>
      </c>
      <c r="C1549" s="21">
        <v>77</v>
      </c>
      <c r="D1549" s="21" t="s">
        <v>1531</v>
      </c>
      <c r="E1549" s="64" t="str">
        <f>Tableau13[[#This Row],[FINESS géo]]&amp;" "&amp;Tableau13[[#This Row],[Raison sociale FINESS]]</f>
        <v>770790285 SSIAD DE NEMOURS</v>
      </c>
      <c r="F1549" s="21" t="s">
        <v>1499</v>
      </c>
      <c r="G1549" s="21" t="s">
        <v>182</v>
      </c>
      <c r="H1549" s="21" t="s">
        <v>1827</v>
      </c>
      <c r="I1549" s="21">
        <v>276</v>
      </c>
      <c r="J1549" s="21">
        <v>0</v>
      </c>
      <c r="K1549" s="21">
        <v>20</v>
      </c>
      <c r="L1549" s="21" t="s">
        <v>558</v>
      </c>
      <c r="M1549" s="21">
        <v>77710</v>
      </c>
      <c r="N1549">
        <v>77353</v>
      </c>
    </row>
    <row r="1550" spans="1:14">
      <c r="A1550" s="21">
        <v>770790285</v>
      </c>
      <c r="B1550" s="21">
        <v>750721334</v>
      </c>
      <c r="C1550" s="21">
        <v>77</v>
      </c>
      <c r="D1550" s="21" t="s">
        <v>1531</v>
      </c>
      <c r="E1550" s="64" t="str">
        <f>Tableau13[[#This Row],[FINESS géo]]&amp;" "&amp;Tableau13[[#This Row],[Raison sociale FINESS]]</f>
        <v>770790285 SSIAD DE NEMOURS</v>
      </c>
      <c r="F1550" s="21" t="s">
        <v>1499</v>
      </c>
      <c r="G1550" s="21" t="s">
        <v>182</v>
      </c>
      <c r="H1550" s="21" t="s">
        <v>1827</v>
      </c>
      <c r="I1550" s="21">
        <v>276</v>
      </c>
      <c r="J1550" s="21">
        <v>0</v>
      </c>
      <c r="K1550" s="21">
        <v>20</v>
      </c>
      <c r="L1550" s="21" t="s">
        <v>574</v>
      </c>
      <c r="M1550" s="21">
        <v>77167</v>
      </c>
      <c r="N1550">
        <v>77370</v>
      </c>
    </row>
    <row r="1551" spans="1:14">
      <c r="A1551" s="21">
        <v>770790285</v>
      </c>
      <c r="B1551" s="21">
        <v>750721334</v>
      </c>
      <c r="C1551" s="21">
        <v>77</v>
      </c>
      <c r="D1551" s="21" t="s">
        <v>1531</v>
      </c>
      <c r="E1551" s="64" t="str">
        <f>Tableau13[[#This Row],[FINESS géo]]&amp;" "&amp;Tableau13[[#This Row],[Raison sociale FINESS]]</f>
        <v>770790285 SSIAD DE NEMOURS</v>
      </c>
      <c r="F1551" s="21" t="s">
        <v>1499</v>
      </c>
      <c r="G1551" s="21" t="s">
        <v>182</v>
      </c>
      <c r="H1551" s="21" t="s">
        <v>1827</v>
      </c>
      <c r="I1551" s="21">
        <v>276</v>
      </c>
      <c r="J1551" s="21">
        <v>0</v>
      </c>
      <c r="K1551" s="21">
        <v>20</v>
      </c>
      <c r="L1551" s="21" t="s">
        <v>590</v>
      </c>
      <c r="M1551" s="21">
        <v>77710</v>
      </c>
      <c r="N1551">
        <v>77387</v>
      </c>
    </row>
    <row r="1552" spans="1:14">
      <c r="A1552" s="21">
        <v>770790285</v>
      </c>
      <c r="B1552" s="21">
        <v>750721334</v>
      </c>
      <c r="C1552" s="21">
        <v>77</v>
      </c>
      <c r="D1552" s="21" t="s">
        <v>1531</v>
      </c>
      <c r="E1552" s="64" t="str">
        <f>Tableau13[[#This Row],[FINESS géo]]&amp;" "&amp;Tableau13[[#This Row],[Raison sociale FINESS]]</f>
        <v>770790285 SSIAD DE NEMOURS</v>
      </c>
      <c r="F1552" s="21" t="s">
        <v>1499</v>
      </c>
      <c r="G1552" s="21" t="s">
        <v>182</v>
      </c>
      <c r="H1552" s="21" t="s">
        <v>1827</v>
      </c>
      <c r="I1552" s="21">
        <v>276</v>
      </c>
      <c r="J1552" s="21">
        <v>0</v>
      </c>
      <c r="K1552" s="21">
        <v>20</v>
      </c>
      <c r="L1552" s="21" t="s">
        <v>598</v>
      </c>
      <c r="M1552" s="21">
        <v>77760</v>
      </c>
      <c r="N1552">
        <v>77395</v>
      </c>
    </row>
    <row r="1553" spans="1:14">
      <c r="A1553" s="21">
        <v>770790285</v>
      </c>
      <c r="B1553" s="21">
        <v>750721334</v>
      </c>
      <c r="C1553" s="21">
        <v>77</v>
      </c>
      <c r="D1553" s="21" t="s">
        <v>1531</v>
      </c>
      <c r="E1553" s="64" t="str">
        <f>Tableau13[[#This Row],[FINESS géo]]&amp;" "&amp;Tableau13[[#This Row],[Raison sociale FINESS]]</f>
        <v>770790285 SSIAD DE NEMOURS</v>
      </c>
      <c r="F1553" s="21" t="s">
        <v>1499</v>
      </c>
      <c r="G1553" s="21" t="s">
        <v>182</v>
      </c>
      <c r="H1553" s="21" t="s">
        <v>1827</v>
      </c>
      <c r="I1553" s="21">
        <v>276</v>
      </c>
      <c r="J1553" s="21">
        <v>0</v>
      </c>
      <c r="K1553" s="21">
        <v>20</v>
      </c>
      <c r="L1553" s="21" t="s">
        <v>632</v>
      </c>
      <c r="M1553" s="21">
        <v>77140</v>
      </c>
      <c r="N1553">
        <v>77431</v>
      </c>
    </row>
    <row r="1554" spans="1:14">
      <c r="A1554" s="21">
        <v>770790285</v>
      </c>
      <c r="B1554" s="21">
        <v>750721334</v>
      </c>
      <c r="C1554" s="21">
        <v>77</v>
      </c>
      <c r="D1554" s="21" t="s">
        <v>1531</v>
      </c>
      <c r="E1554" s="64" t="str">
        <f>Tableau13[[#This Row],[FINESS géo]]&amp;" "&amp;Tableau13[[#This Row],[Raison sociale FINESS]]</f>
        <v>770790285 SSIAD DE NEMOURS</v>
      </c>
      <c r="F1554" s="21" t="s">
        <v>1499</v>
      </c>
      <c r="G1554" s="21" t="s">
        <v>182</v>
      </c>
      <c r="H1554" s="21" t="s">
        <v>1827</v>
      </c>
      <c r="I1554" s="21">
        <v>276</v>
      </c>
      <c r="J1554" s="21">
        <v>0</v>
      </c>
      <c r="K1554" s="21">
        <v>20</v>
      </c>
      <c r="L1554" s="21" t="s">
        <v>659</v>
      </c>
      <c r="M1554" s="21">
        <v>77460</v>
      </c>
      <c r="N1554">
        <v>77458</v>
      </c>
    </row>
    <row r="1555" spans="1:14">
      <c r="A1555" s="21">
        <v>770790285</v>
      </c>
      <c r="B1555" s="21">
        <v>750721334</v>
      </c>
      <c r="C1555" s="21">
        <v>77</v>
      </c>
      <c r="D1555" s="21" t="s">
        <v>1531</v>
      </c>
      <c r="E1555" s="64" t="str">
        <f>Tableau13[[#This Row],[FINESS géo]]&amp;" "&amp;Tableau13[[#This Row],[Raison sociale FINESS]]</f>
        <v>770790285 SSIAD DE NEMOURS</v>
      </c>
      <c r="F1555" s="21" t="s">
        <v>1499</v>
      </c>
      <c r="G1555" s="21" t="s">
        <v>182</v>
      </c>
      <c r="H1555" s="21" t="s">
        <v>1827</v>
      </c>
      <c r="I1555" s="21">
        <v>276</v>
      </c>
      <c r="J1555" s="21">
        <v>0</v>
      </c>
      <c r="K1555" s="21">
        <v>20</v>
      </c>
      <c r="L1555" s="21" t="s">
        <v>674</v>
      </c>
      <c r="M1555" s="21">
        <v>77710</v>
      </c>
      <c r="N1555">
        <v>77473</v>
      </c>
    </row>
    <row r="1556" spans="1:14">
      <c r="A1556" s="21">
        <v>770790285</v>
      </c>
      <c r="B1556" s="21">
        <v>750721334</v>
      </c>
      <c r="C1556" s="21">
        <v>77</v>
      </c>
      <c r="D1556" s="21" t="s">
        <v>1531</v>
      </c>
      <c r="E1556" s="64" t="str">
        <f>Tableau13[[#This Row],[FINESS géo]]&amp;" "&amp;Tableau13[[#This Row],[Raison sociale FINESS]]</f>
        <v>770790285 SSIAD DE NEMOURS</v>
      </c>
      <c r="F1556" s="21" t="s">
        <v>1499</v>
      </c>
      <c r="G1556" s="21" t="s">
        <v>182</v>
      </c>
      <c r="H1556" s="21" t="s">
        <v>1827</v>
      </c>
      <c r="I1556" s="21">
        <v>276</v>
      </c>
      <c r="J1556" s="21">
        <v>0</v>
      </c>
      <c r="K1556" s="21">
        <v>20</v>
      </c>
      <c r="L1556" s="21" t="s">
        <v>689</v>
      </c>
      <c r="M1556" s="21">
        <v>77710</v>
      </c>
      <c r="N1556">
        <v>77489</v>
      </c>
    </row>
    <row r="1557" spans="1:14">
      <c r="A1557" s="21">
        <v>770790285</v>
      </c>
      <c r="B1557" s="21">
        <v>750721334</v>
      </c>
      <c r="C1557" s="21">
        <v>77</v>
      </c>
      <c r="D1557" s="21" t="s">
        <v>1531</v>
      </c>
      <c r="E1557" s="64" t="str">
        <f>Tableau13[[#This Row],[FINESS géo]]&amp;" "&amp;Tableau13[[#This Row],[Raison sociale FINESS]]</f>
        <v>770790285 SSIAD DE NEMOURS</v>
      </c>
      <c r="F1557" s="21" t="s">
        <v>1499</v>
      </c>
      <c r="G1557" s="21" t="s">
        <v>182</v>
      </c>
      <c r="H1557" s="21" t="s">
        <v>1827</v>
      </c>
      <c r="I1557" s="21">
        <v>276</v>
      </c>
      <c r="J1557" s="21">
        <v>0</v>
      </c>
      <c r="K1557" s="21">
        <v>20</v>
      </c>
      <c r="L1557" s="21" t="s">
        <v>697</v>
      </c>
      <c r="M1557" s="21">
        <v>77710</v>
      </c>
      <c r="N1557">
        <v>77500</v>
      </c>
    </row>
    <row r="1558" spans="1:14">
      <c r="A1558" s="21">
        <v>770790285</v>
      </c>
      <c r="B1558" s="21">
        <v>750721334</v>
      </c>
      <c r="C1558" s="21">
        <v>77</v>
      </c>
      <c r="D1558" s="21" t="s">
        <v>1531</v>
      </c>
      <c r="E1558" s="64" t="str">
        <f>Tableau13[[#This Row],[FINESS géo]]&amp;" "&amp;Tableau13[[#This Row],[Raison sociale FINESS]]</f>
        <v>770790285 SSIAD DE NEMOURS</v>
      </c>
      <c r="F1558" s="21" t="s">
        <v>1499</v>
      </c>
      <c r="G1558" s="21" t="s">
        <v>182</v>
      </c>
      <c r="H1558" s="21" t="s">
        <v>1827</v>
      </c>
      <c r="I1558" s="21">
        <v>276</v>
      </c>
      <c r="J1558" s="21">
        <v>0</v>
      </c>
      <c r="K1558" s="21">
        <v>20</v>
      </c>
      <c r="L1558" s="21" t="s">
        <v>699</v>
      </c>
      <c r="M1558" s="21">
        <v>77710</v>
      </c>
      <c r="N1558">
        <v>77504</v>
      </c>
    </row>
    <row r="1559" spans="1:14">
      <c r="A1559" s="21">
        <v>770790285</v>
      </c>
      <c r="B1559" s="21">
        <v>750721334</v>
      </c>
      <c r="C1559" s="21">
        <v>77</v>
      </c>
      <c r="D1559" s="21" t="s">
        <v>1531</v>
      </c>
      <c r="E1559" s="64" t="str">
        <f>Tableau13[[#This Row],[FINESS géo]]&amp;" "&amp;Tableau13[[#This Row],[Raison sociale FINESS]]</f>
        <v>770790285 SSIAD DE NEMOURS</v>
      </c>
      <c r="F1559" s="21" t="s">
        <v>1499</v>
      </c>
      <c r="G1559" s="21" t="s">
        <v>182</v>
      </c>
      <c r="H1559" s="21" t="s">
        <v>1827</v>
      </c>
      <c r="I1559" s="21">
        <v>276</v>
      </c>
      <c r="J1559" s="21">
        <v>0</v>
      </c>
      <c r="K1559" s="21">
        <v>20</v>
      </c>
      <c r="L1559" s="21" t="s">
        <v>701</v>
      </c>
      <c r="M1559" s="21">
        <v>77250</v>
      </c>
      <c r="N1559">
        <v>77506</v>
      </c>
    </row>
    <row r="1560" spans="1:14">
      <c r="A1560" s="21">
        <v>770790285</v>
      </c>
      <c r="B1560" s="21">
        <v>750721334</v>
      </c>
      <c r="C1560" s="21">
        <v>77</v>
      </c>
      <c r="D1560" s="21" t="s">
        <v>1531</v>
      </c>
      <c r="E1560" s="64" t="str">
        <f>Tableau13[[#This Row],[FINESS géo]]&amp;" "&amp;Tableau13[[#This Row],[Raison sociale FINESS]]</f>
        <v>770790285 SSIAD DE NEMOURS</v>
      </c>
      <c r="F1560" s="21" t="s">
        <v>1499</v>
      </c>
      <c r="G1560" s="21" t="s">
        <v>182</v>
      </c>
      <c r="H1560" s="21" t="s">
        <v>1827</v>
      </c>
      <c r="I1560" s="21">
        <v>276</v>
      </c>
      <c r="J1560" s="21">
        <v>0</v>
      </c>
      <c r="K1560" s="21">
        <v>20</v>
      </c>
      <c r="L1560" s="21" t="s">
        <v>715</v>
      </c>
      <c r="M1560" s="21">
        <v>77760</v>
      </c>
      <c r="N1560">
        <v>77520</v>
      </c>
    </row>
    <row r="1561" spans="1:14">
      <c r="A1561" s="21">
        <v>770015873</v>
      </c>
      <c r="B1561" s="21" t="s">
        <v>1826</v>
      </c>
      <c r="C1561" s="21">
        <v>77</v>
      </c>
      <c r="D1561" s="21" t="s">
        <v>1532</v>
      </c>
      <c r="E1561" s="64" t="str">
        <f>Tableau13[[#This Row],[FINESS géo]]&amp;" "&amp;Tableau13[[#This Row],[Raison sociale FINESS]]</f>
        <v>770015873 SSIAD ECUELLES</v>
      </c>
      <c r="F1561" s="21" t="s">
        <v>1499</v>
      </c>
      <c r="G1561" s="21" t="s">
        <v>182</v>
      </c>
      <c r="H1561" s="21" t="s">
        <v>1827</v>
      </c>
      <c r="I1561" s="21">
        <v>52</v>
      </c>
      <c r="J1561" s="21">
        <v>0</v>
      </c>
      <c r="K1561" s="21">
        <v>0</v>
      </c>
      <c r="L1561" s="21" t="s">
        <v>297</v>
      </c>
      <c r="M1561" s="21">
        <v>77430</v>
      </c>
      <c r="N1561">
        <v>77079</v>
      </c>
    </row>
    <row r="1562" spans="1:14">
      <c r="A1562" s="21">
        <v>770015873</v>
      </c>
      <c r="B1562" s="21" t="s">
        <v>1826</v>
      </c>
      <c r="C1562" s="21">
        <v>77</v>
      </c>
      <c r="D1562" s="21" t="s">
        <v>1532</v>
      </c>
      <c r="E1562" s="64" t="str">
        <f>Tableau13[[#This Row],[FINESS géo]]&amp;" "&amp;Tableau13[[#This Row],[Raison sociale FINESS]]</f>
        <v>770015873 SSIAD ECUELLES</v>
      </c>
      <c r="F1562" s="21" t="s">
        <v>1499</v>
      </c>
      <c r="G1562" s="21" t="s">
        <v>182</v>
      </c>
      <c r="H1562" s="21" t="s">
        <v>1827</v>
      </c>
      <c r="I1562" s="21">
        <v>52</v>
      </c>
      <c r="J1562" s="21">
        <v>0</v>
      </c>
      <c r="K1562" s="21">
        <v>0</v>
      </c>
      <c r="L1562" s="21" t="s">
        <v>521</v>
      </c>
      <c r="M1562" s="21">
        <v>77690</v>
      </c>
      <c r="N1562">
        <v>77312</v>
      </c>
    </row>
    <row r="1563" spans="1:14">
      <c r="A1563" s="21">
        <v>770015873</v>
      </c>
      <c r="B1563" s="21" t="s">
        <v>1826</v>
      </c>
      <c r="C1563" s="21">
        <v>77</v>
      </c>
      <c r="D1563" s="21" t="s">
        <v>1532</v>
      </c>
      <c r="E1563" s="64" t="str">
        <f>Tableau13[[#This Row],[FINESS géo]]&amp;" "&amp;Tableau13[[#This Row],[Raison sociale FINESS]]</f>
        <v>770015873 SSIAD ECUELLES</v>
      </c>
      <c r="F1563" s="21" t="s">
        <v>1499</v>
      </c>
      <c r="G1563" s="21" t="s">
        <v>182</v>
      </c>
      <c r="H1563" s="21" t="s">
        <v>1827</v>
      </c>
      <c r="I1563" s="21">
        <v>52</v>
      </c>
      <c r="J1563" s="21">
        <v>0</v>
      </c>
      <c r="K1563" s="21">
        <v>0</v>
      </c>
      <c r="L1563" s="21" t="s">
        <v>525</v>
      </c>
      <c r="M1563" s="21">
        <v>77250</v>
      </c>
      <c r="N1563">
        <v>77316</v>
      </c>
    </row>
    <row r="1564" spans="1:14">
      <c r="A1564" s="21">
        <v>770015873</v>
      </c>
      <c r="B1564" s="21" t="s">
        <v>1826</v>
      </c>
      <c r="C1564" s="21">
        <v>77</v>
      </c>
      <c r="D1564" s="21" t="s">
        <v>1532</v>
      </c>
      <c r="E1564" s="64" t="str">
        <f>Tableau13[[#This Row],[FINESS géo]]&amp;" "&amp;Tableau13[[#This Row],[Raison sociale FINESS]]</f>
        <v>770015873 SSIAD ECUELLES</v>
      </c>
      <c r="F1564" s="21" t="s">
        <v>1499</v>
      </c>
      <c r="G1564" s="21" t="s">
        <v>182</v>
      </c>
      <c r="H1564" s="21" t="s">
        <v>1827</v>
      </c>
      <c r="I1564" s="21">
        <v>52</v>
      </c>
      <c r="J1564" s="21">
        <v>0</v>
      </c>
      <c r="K1564" s="21">
        <v>0</v>
      </c>
      <c r="L1564" s="21" t="s">
        <v>621</v>
      </c>
      <c r="M1564" s="21">
        <v>77670</v>
      </c>
      <c r="N1564">
        <v>77419</v>
      </c>
    </row>
    <row r="1565" spans="1:14">
      <c r="A1565" s="21">
        <v>770015873</v>
      </c>
      <c r="B1565" s="21" t="s">
        <v>1826</v>
      </c>
      <c r="C1565" s="21">
        <v>77</v>
      </c>
      <c r="D1565" s="21" t="s">
        <v>1532</v>
      </c>
      <c r="E1565" s="64" t="str">
        <f>Tableau13[[#This Row],[FINESS géo]]&amp;" "&amp;Tableau13[[#This Row],[Raison sociale FINESS]]</f>
        <v>770015873 SSIAD ECUELLES</v>
      </c>
      <c r="F1565" s="21" t="s">
        <v>1499</v>
      </c>
      <c r="G1565" s="21" t="s">
        <v>182</v>
      </c>
      <c r="H1565" s="21" t="s">
        <v>1827</v>
      </c>
      <c r="I1565" s="21">
        <v>52</v>
      </c>
      <c r="J1565" s="21">
        <v>0</v>
      </c>
      <c r="K1565" s="21">
        <v>0</v>
      </c>
      <c r="L1565" s="21" t="s">
        <v>375</v>
      </c>
      <c r="M1565" s="21">
        <v>77130</v>
      </c>
      <c r="N1565">
        <v>77161</v>
      </c>
    </row>
    <row r="1566" spans="1:14">
      <c r="A1566" s="21">
        <v>770816007</v>
      </c>
      <c r="B1566" s="21" t="s">
        <v>1826</v>
      </c>
      <c r="C1566" s="21">
        <v>77</v>
      </c>
      <c r="D1566" s="21" t="s">
        <v>1533</v>
      </c>
      <c r="E1566" s="64" t="str">
        <f>Tableau13[[#This Row],[FINESS géo]]&amp;" "&amp;Tableau13[[#This Row],[Raison sociale FINESS]]</f>
        <v>770816007 SSIAD DAMMARTIN EN GOELE</v>
      </c>
      <c r="F1566" s="21" t="s">
        <v>1499</v>
      </c>
      <c r="G1566" s="21" t="s">
        <v>182</v>
      </c>
      <c r="H1566" s="21" t="s">
        <v>1827</v>
      </c>
      <c r="I1566" s="21">
        <v>52</v>
      </c>
      <c r="J1566" s="21">
        <v>0</v>
      </c>
      <c r="K1566" s="21">
        <v>0</v>
      </c>
      <c r="L1566" s="21" t="s">
        <v>311</v>
      </c>
      <c r="M1566" s="21">
        <v>77410</v>
      </c>
      <c r="N1566">
        <v>77094</v>
      </c>
    </row>
    <row r="1567" spans="1:14">
      <c r="A1567" s="21">
        <v>770816007</v>
      </c>
      <c r="B1567" s="21" t="s">
        <v>1826</v>
      </c>
      <c r="C1567" s="21">
        <v>77</v>
      </c>
      <c r="D1567" s="21" t="s">
        <v>1533</v>
      </c>
      <c r="E1567" s="64" t="str">
        <f>Tableau13[[#This Row],[FINESS géo]]&amp;" "&amp;Tableau13[[#This Row],[Raison sociale FINESS]]</f>
        <v>770816007 SSIAD DAMMARTIN EN GOELE</v>
      </c>
      <c r="F1567" s="21" t="s">
        <v>1499</v>
      </c>
      <c r="G1567" s="21" t="s">
        <v>182</v>
      </c>
      <c r="H1567" s="21" t="s">
        <v>1827</v>
      </c>
      <c r="I1567" s="21">
        <v>52</v>
      </c>
      <c r="J1567" s="21">
        <v>0</v>
      </c>
      <c r="K1567" s="21">
        <v>0</v>
      </c>
      <c r="L1567" s="21" t="s">
        <v>312</v>
      </c>
      <c r="M1567" s="21">
        <v>77410</v>
      </c>
      <c r="N1567">
        <v>77095</v>
      </c>
    </row>
    <row r="1568" spans="1:14">
      <c r="A1568" s="21">
        <v>770816007</v>
      </c>
      <c r="B1568" s="21" t="s">
        <v>1826</v>
      </c>
      <c r="C1568" s="21">
        <v>77</v>
      </c>
      <c r="D1568" s="21" t="s">
        <v>1533</v>
      </c>
      <c r="E1568" s="64" t="str">
        <f>Tableau13[[#This Row],[FINESS géo]]&amp;" "&amp;Tableau13[[#This Row],[Raison sociale FINESS]]</f>
        <v>770816007 SSIAD DAMMARTIN EN GOELE</v>
      </c>
      <c r="F1568" s="21" t="s">
        <v>1499</v>
      </c>
      <c r="G1568" s="21" t="s">
        <v>182</v>
      </c>
      <c r="H1568" s="21" t="s">
        <v>1827</v>
      </c>
      <c r="I1568" s="21">
        <v>52</v>
      </c>
      <c r="J1568" s="21">
        <v>0</v>
      </c>
      <c r="K1568" s="21">
        <v>0</v>
      </c>
      <c r="L1568" s="21" t="s">
        <v>339</v>
      </c>
      <c r="M1568" s="21">
        <v>77290</v>
      </c>
      <c r="N1568">
        <v>77123</v>
      </c>
    </row>
    <row r="1569" spans="1:14">
      <c r="A1569" s="21">
        <v>770816007</v>
      </c>
      <c r="B1569" s="21" t="s">
        <v>1826</v>
      </c>
      <c r="C1569" s="21">
        <v>77</v>
      </c>
      <c r="D1569" s="21" t="s">
        <v>1533</v>
      </c>
      <c r="E1569" s="64" t="str">
        <f>Tableau13[[#This Row],[FINESS géo]]&amp;" "&amp;Tableau13[[#This Row],[Raison sociale FINESS]]</f>
        <v>770816007 SSIAD DAMMARTIN EN GOELE</v>
      </c>
      <c r="F1569" s="21" t="s">
        <v>1499</v>
      </c>
      <c r="G1569" s="21" t="s">
        <v>182</v>
      </c>
      <c r="H1569" s="21" t="s">
        <v>1827</v>
      </c>
      <c r="I1569" s="21">
        <v>52</v>
      </c>
      <c r="J1569" s="21">
        <v>0</v>
      </c>
      <c r="K1569" s="21">
        <v>0</v>
      </c>
      <c r="L1569" s="21" t="s">
        <v>365</v>
      </c>
      <c r="M1569" s="21">
        <v>77165</v>
      </c>
      <c r="N1569">
        <v>77150</v>
      </c>
    </row>
    <row r="1570" spans="1:14">
      <c r="A1570" s="21">
        <v>770816007</v>
      </c>
      <c r="B1570" s="21" t="s">
        <v>1826</v>
      </c>
      <c r="C1570" s="21">
        <v>77</v>
      </c>
      <c r="D1570" s="21" t="s">
        <v>1533</v>
      </c>
      <c r="E1570" s="64" t="str">
        <f>Tableau13[[#This Row],[FINESS géo]]&amp;" "&amp;Tableau13[[#This Row],[Raison sociale FINESS]]</f>
        <v>770816007 SSIAD DAMMARTIN EN GOELE</v>
      </c>
      <c r="F1570" s="21" t="s">
        <v>1499</v>
      </c>
      <c r="G1570" s="21" t="s">
        <v>182</v>
      </c>
      <c r="H1570" s="21" t="s">
        <v>1827</v>
      </c>
      <c r="I1570" s="21">
        <v>52</v>
      </c>
      <c r="J1570" s="21">
        <v>0</v>
      </c>
      <c r="K1570" s="21">
        <v>0</v>
      </c>
      <c r="L1570" s="21" t="s">
        <v>368</v>
      </c>
      <c r="M1570" s="21">
        <v>77230</v>
      </c>
      <c r="N1570">
        <v>77153</v>
      </c>
    </row>
    <row r="1571" spans="1:14">
      <c r="A1571" s="21">
        <v>770816007</v>
      </c>
      <c r="B1571" s="21" t="s">
        <v>1826</v>
      </c>
      <c r="C1571" s="21">
        <v>77</v>
      </c>
      <c r="D1571" s="21" t="s">
        <v>1533</v>
      </c>
      <c r="E1571" s="64" t="str">
        <f>Tableau13[[#This Row],[FINESS géo]]&amp;" "&amp;Tableau13[[#This Row],[Raison sociale FINESS]]</f>
        <v>770816007 SSIAD DAMMARTIN EN GOELE</v>
      </c>
      <c r="F1571" s="21" t="s">
        <v>1499</v>
      </c>
      <c r="G1571" s="21" t="s">
        <v>182</v>
      </c>
      <c r="H1571" s="21" t="s">
        <v>1827</v>
      </c>
      <c r="I1571" s="21">
        <v>52</v>
      </c>
      <c r="J1571" s="21">
        <v>0</v>
      </c>
      <c r="K1571" s="21">
        <v>0</v>
      </c>
      <c r="L1571" s="21" t="s">
        <v>404</v>
      </c>
      <c r="M1571" s="21">
        <v>77165</v>
      </c>
      <c r="N1571">
        <v>77193</v>
      </c>
    </row>
    <row r="1572" spans="1:14">
      <c r="A1572" s="21">
        <v>770816007</v>
      </c>
      <c r="B1572" s="21" t="s">
        <v>1826</v>
      </c>
      <c r="C1572" s="21">
        <v>77</v>
      </c>
      <c r="D1572" s="21" t="s">
        <v>1533</v>
      </c>
      <c r="E1572" s="64" t="str">
        <f>Tableau13[[#This Row],[FINESS géo]]&amp;" "&amp;Tableau13[[#This Row],[Raison sociale FINESS]]</f>
        <v>770816007 SSIAD DAMMARTIN EN GOELE</v>
      </c>
      <c r="F1572" s="21" t="s">
        <v>1499</v>
      </c>
      <c r="G1572" s="21" t="s">
        <v>182</v>
      </c>
      <c r="H1572" s="21" t="s">
        <v>1827</v>
      </c>
      <c r="I1572" s="21">
        <v>52</v>
      </c>
      <c r="J1572" s="21">
        <v>0</v>
      </c>
      <c r="K1572" s="21">
        <v>0</v>
      </c>
      <c r="L1572" s="21" t="s">
        <v>407</v>
      </c>
      <c r="M1572" s="21">
        <v>77410</v>
      </c>
      <c r="N1572">
        <v>77196</v>
      </c>
    </row>
    <row r="1573" spans="1:14">
      <c r="A1573" s="21">
        <v>770816007</v>
      </c>
      <c r="B1573" s="21" t="s">
        <v>1826</v>
      </c>
      <c r="C1573" s="21">
        <v>77</v>
      </c>
      <c r="D1573" s="21" t="s">
        <v>1533</v>
      </c>
      <c r="E1573" s="64" t="str">
        <f>Tableau13[[#This Row],[FINESS géo]]&amp;" "&amp;Tableau13[[#This Row],[Raison sociale FINESS]]</f>
        <v>770816007 SSIAD DAMMARTIN EN GOELE</v>
      </c>
      <c r="F1573" s="21" t="s">
        <v>1499</v>
      </c>
      <c r="G1573" s="21" t="s">
        <v>182</v>
      </c>
      <c r="H1573" s="21" t="s">
        <v>1827</v>
      </c>
      <c r="I1573" s="21">
        <v>52</v>
      </c>
      <c r="J1573" s="21">
        <v>0</v>
      </c>
      <c r="K1573" s="21">
        <v>0</v>
      </c>
      <c r="L1573" s="21" t="s">
        <v>416</v>
      </c>
      <c r="M1573" s="21">
        <v>77165</v>
      </c>
      <c r="N1573">
        <v>77205</v>
      </c>
    </row>
    <row r="1574" spans="1:14">
      <c r="A1574" s="21">
        <v>770816007</v>
      </c>
      <c r="B1574" s="21" t="s">
        <v>1826</v>
      </c>
      <c r="C1574" s="21">
        <v>77</v>
      </c>
      <c r="D1574" s="21" t="s">
        <v>1533</v>
      </c>
      <c r="E1574" s="64" t="str">
        <f>Tableau13[[#This Row],[FINESS géo]]&amp;" "&amp;Tableau13[[#This Row],[Raison sociale FINESS]]</f>
        <v>770816007 SSIAD DAMMARTIN EN GOELE</v>
      </c>
      <c r="F1574" s="21" t="s">
        <v>1499</v>
      </c>
      <c r="G1574" s="21" t="s">
        <v>182</v>
      </c>
      <c r="H1574" s="21" t="s">
        <v>1827</v>
      </c>
      <c r="I1574" s="21">
        <v>52</v>
      </c>
      <c r="J1574" s="21">
        <v>0</v>
      </c>
      <c r="K1574" s="21">
        <v>0</v>
      </c>
      <c r="L1574" s="21" t="s">
        <v>424</v>
      </c>
      <c r="M1574" s="21">
        <v>77410</v>
      </c>
      <c r="N1574">
        <v>77214</v>
      </c>
    </row>
    <row r="1575" spans="1:14">
      <c r="A1575" s="21">
        <v>770816007</v>
      </c>
      <c r="B1575" s="21" t="s">
        <v>1826</v>
      </c>
      <c r="C1575" s="21">
        <v>77</v>
      </c>
      <c r="D1575" s="21" t="s">
        <v>1533</v>
      </c>
      <c r="E1575" s="64" t="str">
        <f>Tableau13[[#This Row],[FINESS géo]]&amp;" "&amp;Tableau13[[#This Row],[Raison sociale FINESS]]</f>
        <v>770816007 SSIAD DAMMARTIN EN GOELE</v>
      </c>
      <c r="F1575" s="21" t="s">
        <v>1499</v>
      </c>
      <c r="G1575" s="21" t="s">
        <v>182</v>
      </c>
      <c r="H1575" s="21" t="s">
        <v>1827</v>
      </c>
      <c r="I1575" s="21">
        <v>52</v>
      </c>
      <c r="J1575" s="21">
        <v>0</v>
      </c>
      <c r="K1575" s="21">
        <v>0</v>
      </c>
      <c r="L1575" s="21" t="s">
        <v>443</v>
      </c>
      <c r="M1575" s="21">
        <v>77165</v>
      </c>
      <c r="N1575">
        <v>77233</v>
      </c>
    </row>
    <row r="1576" spans="1:14">
      <c r="A1576" s="21">
        <v>770816007</v>
      </c>
      <c r="B1576" s="21" t="s">
        <v>1826</v>
      </c>
      <c r="C1576" s="21">
        <v>77</v>
      </c>
      <c r="D1576" s="21" t="s">
        <v>1533</v>
      </c>
      <c r="E1576" s="64" t="str">
        <f>Tableau13[[#This Row],[FINESS géo]]&amp;" "&amp;Tableau13[[#This Row],[Raison sociale FINESS]]</f>
        <v>770816007 SSIAD DAMMARTIN EN GOELE</v>
      </c>
      <c r="F1576" s="21" t="s">
        <v>1499</v>
      </c>
      <c r="G1576" s="21" t="s">
        <v>182</v>
      </c>
      <c r="H1576" s="21" t="s">
        <v>1827</v>
      </c>
      <c r="I1576" s="21">
        <v>52</v>
      </c>
      <c r="J1576" s="21">
        <v>0</v>
      </c>
      <c r="K1576" s="21">
        <v>0</v>
      </c>
      <c r="L1576" s="21" t="s">
        <v>451</v>
      </c>
      <c r="M1576" s="21">
        <v>77230</v>
      </c>
      <c r="N1576">
        <v>77241</v>
      </c>
    </row>
    <row r="1577" spans="1:14">
      <c r="A1577" s="21">
        <v>770816007</v>
      </c>
      <c r="B1577" s="21" t="s">
        <v>1826</v>
      </c>
      <c r="C1577" s="21">
        <v>77</v>
      </c>
      <c r="D1577" s="21" t="s">
        <v>1533</v>
      </c>
      <c r="E1577" s="64" t="str">
        <f>Tableau13[[#This Row],[FINESS géo]]&amp;" "&amp;Tableau13[[#This Row],[Raison sociale FINESS]]</f>
        <v>770816007 SSIAD DAMMARTIN EN GOELE</v>
      </c>
      <c r="F1577" s="21" t="s">
        <v>1499</v>
      </c>
      <c r="G1577" s="21" t="s">
        <v>182</v>
      </c>
      <c r="H1577" s="21" t="s">
        <v>1827</v>
      </c>
      <c r="I1577" s="21">
        <v>52</v>
      </c>
      <c r="J1577" s="21">
        <v>0</v>
      </c>
      <c r="K1577" s="21">
        <v>0</v>
      </c>
      <c r="L1577" s="21" t="s">
        <v>469</v>
      </c>
      <c r="M1577" s="21">
        <v>77230</v>
      </c>
      <c r="N1577">
        <v>77259</v>
      </c>
    </row>
    <row r="1578" spans="1:14">
      <c r="A1578" s="21">
        <v>770816007</v>
      </c>
      <c r="B1578" s="21" t="s">
        <v>1826</v>
      </c>
      <c r="C1578" s="21">
        <v>77</v>
      </c>
      <c r="D1578" s="21" t="s">
        <v>1533</v>
      </c>
      <c r="E1578" s="64" t="str">
        <f>Tableau13[[#This Row],[FINESS géo]]&amp;" "&amp;Tableau13[[#This Row],[Raison sociale FINESS]]</f>
        <v>770816007 SSIAD DAMMARTIN EN GOELE</v>
      </c>
      <c r="F1578" s="21" t="s">
        <v>1499</v>
      </c>
      <c r="G1578" s="21" t="s">
        <v>182</v>
      </c>
      <c r="H1578" s="21" t="s">
        <v>1827</v>
      </c>
      <c r="I1578" s="21">
        <v>52</v>
      </c>
      <c r="J1578" s="21">
        <v>0</v>
      </c>
      <c r="K1578" s="21">
        <v>0</v>
      </c>
      <c r="L1578" s="21" t="s">
        <v>483</v>
      </c>
      <c r="M1578" s="21">
        <v>77230</v>
      </c>
      <c r="N1578">
        <v>77273</v>
      </c>
    </row>
    <row r="1579" spans="1:14">
      <c r="A1579" s="21">
        <v>770816007</v>
      </c>
      <c r="B1579" s="21" t="s">
        <v>1826</v>
      </c>
      <c r="C1579" s="21">
        <v>77</v>
      </c>
      <c r="D1579" s="21" t="s">
        <v>1533</v>
      </c>
      <c r="E1579" s="64" t="str">
        <f>Tableau13[[#This Row],[FINESS géo]]&amp;" "&amp;Tableau13[[#This Row],[Raison sociale FINESS]]</f>
        <v>770816007 SSIAD DAMMARTIN EN GOELE</v>
      </c>
      <c r="F1579" s="21" t="s">
        <v>1499</v>
      </c>
      <c r="G1579" s="21" t="s">
        <v>182</v>
      </c>
      <c r="H1579" s="21" t="s">
        <v>1827</v>
      </c>
      <c r="I1579" s="21">
        <v>52</v>
      </c>
      <c r="J1579" s="21">
        <v>0</v>
      </c>
      <c r="K1579" s="21">
        <v>0</v>
      </c>
      <c r="L1579" s="21" t="s">
        <v>492</v>
      </c>
      <c r="M1579" s="21">
        <v>77990</v>
      </c>
      <c r="N1579">
        <v>77282</v>
      </c>
    </row>
    <row r="1580" spans="1:14">
      <c r="A1580" s="21">
        <v>770816007</v>
      </c>
      <c r="B1580" s="21" t="s">
        <v>1826</v>
      </c>
      <c r="C1580" s="21">
        <v>77</v>
      </c>
      <c r="D1580" s="21" t="s">
        <v>1533</v>
      </c>
      <c r="E1580" s="64" t="str">
        <f>Tableau13[[#This Row],[FINESS géo]]&amp;" "&amp;Tableau13[[#This Row],[Raison sociale FINESS]]</f>
        <v>770816007 SSIAD DAMMARTIN EN GOELE</v>
      </c>
      <c r="F1580" s="21" t="s">
        <v>1499</v>
      </c>
      <c r="G1580" s="21" t="s">
        <v>182</v>
      </c>
      <c r="H1580" s="21" t="s">
        <v>1827</v>
      </c>
      <c r="I1580" s="21">
        <v>52</v>
      </c>
      <c r="J1580" s="21">
        <v>0</v>
      </c>
      <c r="K1580" s="21">
        <v>0</v>
      </c>
      <c r="L1580" s="21" t="s">
        <v>501</v>
      </c>
      <c r="M1580" s="21">
        <v>77990</v>
      </c>
      <c r="N1580">
        <v>77291</v>
      </c>
    </row>
    <row r="1581" spans="1:14">
      <c r="A1581" s="21">
        <v>770816007</v>
      </c>
      <c r="B1581" s="21" t="s">
        <v>1826</v>
      </c>
      <c r="C1581" s="21">
        <v>77</v>
      </c>
      <c r="D1581" s="21" t="s">
        <v>1533</v>
      </c>
      <c r="E1581" s="64" t="str">
        <f>Tableau13[[#This Row],[FINESS géo]]&amp;" "&amp;Tableau13[[#This Row],[Raison sociale FINESS]]</f>
        <v>770816007 SSIAD DAMMARTIN EN GOELE</v>
      </c>
      <c r="F1581" s="21" t="s">
        <v>1499</v>
      </c>
      <c r="G1581" s="21" t="s">
        <v>182</v>
      </c>
      <c r="H1581" s="21" t="s">
        <v>1827</v>
      </c>
      <c r="I1581" s="21">
        <v>52</v>
      </c>
      <c r="J1581" s="21">
        <v>0</v>
      </c>
      <c r="K1581" s="21">
        <v>0</v>
      </c>
      <c r="L1581" s="21" t="s">
        <v>502</v>
      </c>
      <c r="M1581" s="21">
        <v>77410</v>
      </c>
      <c r="N1581">
        <v>77292</v>
      </c>
    </row>
    <row r="1582" spans="1:14">
      <c r="A1582" s="21">
        <v>770816007</v>
      </c>
      <c r="B1582" s="21" t="s">
        <v>1826</v>
      </c>
      <c r="C1582" s="21">
        <v>77</v>
      </c>
      <c r="D1582" s="21" t="s">
        <v>1533</v>
      </c>
      <c r="E1582" s="64" t="str">
        <f>Tableau13[[#This Row],[FINESS géo]]&amp;" "&amp;Tableau13[[#This Row],[Raison sociale FINESS]]</f>
        <v>770816007 SSIAD DAMMARTIN EN GOELE</v>
      </c>
      <c r="F1582" s="21" t="s">
        <v>1499</v>
      </c>
      <c r="G1582" s="21" t="s">
        <v>182</v>
      </c>
      <c r="H1582" s="21" t="s">
        <v>1827</v>
      </c>
      <c r="I1582" s="21">
        <v>52</v>
      </c>
      <c r="J1582" s="21">
        <v>0</v>
      </c>
      <c r="K1582" s="21">
        <v>0</v>
      </c>
      <c r="L1582" s="21" t="s">
        <v>504</v>
      </c>
      <c r="M1582" s="21">
        <v>77290</v>
      </c>
      <c r="N1582">
        <v>77294</v>
      </c>
    </row>
    <row r="1583" spans="1:14">
      <c r="A1583" s="21">
        <v>770816007</v>
      </c>
      <c r="B1583" s="21" t="s">
        <v>1826</v>
      </c>
      <c r="C1583" s="21">
        <v>77</v>
      </c>
      <c r="D1583" s="21" t="s">
        <v>1533</v>
      </c>
      <c r="E1583" s="64" t="str">
        <f>Tableau13[[#This Row],[FINESS géo]]&amp;" "&amp;Tableau13[[#This Row],[Raison sociale FINESS]]</f>
        <v>770816007 SSIAD DAMMARTIN EN GOELE</v>
      </c>
      <c r="F1583" s="21" t="s">
        <v>1499</v>
      </c>
      <c r="G1583" s="21" t="s">
        <v>182</v>
      </c>
      <c r="H1583" s="21" t="s">
        <v>1827</v>
      </c>
      <c r="I1583" s="21">
        <v>52</v>
      </c>
      <c r="J1583" s="21">
        <v>0</v>
      </c>
      <c r="K1583" s="21">
        <v>0</v>
      </c>
      <c r="L1583" s="21" t="s">
        <v>517</v>
      </c>
      <c r="M1583" s="21">
        <v>77230</v>
      </c>
      <c r="N1583">
        <v>77308</v>
      </c>
    </row>
    <row r="1584" spans="1:14">
      <c r="A1584" s="21">
        <v>770816007</v>
      </c>
      <c r="B1584" s="21" t="s">
        <v>1826</v>
      </c>
      <c r="C1584" s="21">
        <v>77</v>
      </c>
      <c r="D1584" s="21" t="s">
        <v>1533</v>
      </c>
      <c r="E1584" s="64" t="str">
        <f>Tableau13[[#This Row],[FINESS géo]]&amp;" "&amp;Tableau13[[#This Row],[Raison sociale FINESS]]</f>
        <v>770816007 SSIAD DAMMARTIN EN GOELE</v>
      </c>
      <c r="F1584" s="21" t="s">
        <v>1499</v>
      </c>
      <c r="G1584" s="21" t="s">
        <v>182</v>
      </c>
      <c r="H1584" s="21" t="s">
        <v>1827</v>
      </c>
      <c r="I1584" s="21">
        <v>52</v>
      </c>
      <c r="J1584" s="21">
        <v>0</v>
      </c>
      <c r="K1584" s="21">
        <v>0</v>
      </c>
      <c r="L1584" s="21" t="s">
        <v>518</v>
      </c>
      <c r="M1584" s="21">
        <v>77122</v>
      </c>
      <c r="N1584">
        <v>77309</v>
      </c>
    </row>
    <row r="1585" spans="1:14">
      <c r="A1585" s="21">
        <v>770816007</v>
      </c>
      <c r="B1585" s="21" t="s">
        <v>1826</v>
      </c>
      <c r="C1585" s="21">
        <v>77</v>
      </c>
      <c r="D1585" s="21" t="s">
        <v>1533</v>
      </c>
      <c r="E1585" s="64" t="str">
        <f>Tableau13[[#This Row],[FINESS géo]]&amp;" "&amp;Tableau13[[#This Row],[Raison sociale FINESS]]</f>
        <v>770816007 SSIAD DAMMARTIN EN GOELE</v>
      </c>
      <c r="F1585" s="21" t="s">
        <v>1499</v>
      </c>
      <c r="G1585" s="21" t="s">
        <v>182</v>
      </c>
      <c r="H1585" s="21" t="s">
        <v>1827</v>
      </c>
      <c r="I1585" s="21">
        <v>52</v>
      </c>
      <c r="J1585" s="21">
        <v>0</v>
      </c>
      <c r="K1585" s="21">
        <v>0</v>
      </c>
      <c r="L1585" s="21" t="s">
        <v>531</v>
      </c>
      <c r="M1585" s="21">
        <v>77230</v>
      </c>
      <c r="N1585">
        <v>77322</v>
      </c>
    </row>
    <row r="1586" spans="1:14">
      <c r="A1586" s="21">
        <v>770816007</v>
      </c>
      <c r="B1586" s="21" t="s">
        <v>1826</v>
      </c>
      <c r="C1586" s="21">
        <v>77</v>
      </c>
      <c r="D1586" s="21" t="s">
        <v>1533</v>
      </c>
      <c r="E1586" s="64" t="str">
        <f>Tableau13[[#This Row],[FINESS géo]]&amp;" "&amp;Tableau13[[#This Row],[Raison sociale FINESS]]</f>
        <v>770816007 SSIAD DAMMARTIN EN GOELE</v>
      </c>
      <c r="F1586" s="21" t="s">
        <v>1499</v>
      </c>
      <c r="G1586" s="21" t="s">
        <v>182</v>
      </c>
      <c r="H1586" s="21" t="s">
        <v>1827</v>
      </c>
      <c r="I1586" s="21">
        <v>52</v>
      </c>
      <c r="J1586" s="21">
        <v>0</v>
      </c>
      <c r="K1586" s="21">
        <v>0</v>
      </c>
      <c r="L1586" s="21" t="s">
        <v>532</v>
      </c>
      <c r="M1586" s="21">
        <v>77230</v>
      </c>
      <c r="N1586">
        <v>77323</v>
      </c>
    </row>
    <row r="1587" spans="1:14">
      <c r="A1587" s="21">
        <v>770816007</v>
      </c>
      <c r="B1587" s="21" t="s">
        <v>1826</v>
      </c>
      <c r="C1587" s="21">
        <v>77</v>
      </c>
      <c r="D1587" s="21" t="s">
        <v>1533</v>
      </c>
      <c r="E1587" s="64" t="str">
        <f>Tableau13[[#This Row],[FINESS géo]]&amp;" "&amp;Tableau13[[#This Row],[Raison sociale FINESS]]</f>
        <v>770816007 SSIAD DAMMARTIN EN GOELE</v>
      </c>
      <c r="F1587" s="21" t="s">
        <v>1499</v>
      </c>
      <c r="G1587" s="21" t="s">
        <v>182</v>
      </c>
      <c r="H1587" s="21" t="s">
        <v>1827</v>
      </c>
      <c r="I1587" s="21">
        <v>52</v>
      </c>
      <c r="J1587" s="21">
        <v>0</v>
      </c>
      <c r="K1587" s="21">
        <v>0</v>
      </c>
      <c r="L1587" s="21" t="s">
        <v>540</v>
      </c>
      <c r="M1587" s="21">
        <v>77230</v>
      </c>
      <c r="N1587">
        <v>77332</v>
      </c>
    </row>
    <row r="1588" spans="1:14">
      <c r="A1588" s="21">
        <v>770816007</v>
      </c>
      <c r="B1588" s="21" t="s">
        <v>1826</v>
      </c>
      <c r="C1588" s="21">
        <v>77</v>
      </c>
      <c r="D1588" s="21" t="s">
        <v>1533</v>
      </c>
      <c r="E1588" s="64" t="str">
        <f>Tableau13[[#This Row],[FINESS géo]]&amp;" "&amp;Tableau13[[#This Row],[Raison sociale FINESS]]</f>
        <v>770816007 SSIAD DAMMARTIN EN GOELE</v>
      </c>
      <c r="F1588" s="21" t="s">
        <v>1499</v>
      </c>
      <c r="G1588" s="21" t="s">
        <v>182</v>
      </c>
      <c r="H1588" s="21" t="s">
        <v>1827</v>
      </c>
      <c r="I1588" s="21">
        <v>52</v>
      </c>
      <c r="J1588" s="21">
        <v>0</v>
      </c>
      <c r="K1588" s="21">
        <v>0</v>
      </c>
      <c r="L1588" s="21" t="s">
        <v>551</v>
      </c>
      <c r="M1588" s="21">
        <v>77178</v>
      </c>
      <c r="N1588">
        <v>77344</v>
      </c>
    </row>
    <row r="1589" spans="1:14">
      <c r="A1589" s="21">
        <v>770816007</v>
      </c>
      <c r="B1589" s="21" t="s">
        <v>1826</v>
      </c>
      <c r="C1589" s="21">
        <v>77</v>
      </c>
      <c r="D1589" s="21" t="s">
        <v>1533</v>
      </c>
      <c r="E1589" s="64" t="str">
        <f>Tableau13[[#This Row],[FINESS géo]]&amp;" "&amp;Tableau13[[#This Row],[Raison sociale FINESS]]</f>
        <v>770816007 SSIAD DAMMARTIN EN GOELE</v>
      </c>
      <c r="F1589" s="21" t="s">
        <v>1499</v>
      </c>
      <c r="G1589" s="21" t="s">
        <v>182</v>
      </c>
      <c r="H1589" s="21" t="s">
        <v>1827</v>
      </c>
      <c r="I1589" s="21">
        <v>52</v>
      </c>
      <c r="J1589" s="21">
        <v>0</v>
      </c>
      <c r="K1589" s="21">
        <v>0</v>
      </c>
      <c r="L1589" s="21" t="s">
        <v>555</v>
      </c>
      <c r="M1589" s="21">
        <v>77280</v>
      </c>
      <c r="N1589">
        <v>77349</v>
      </c>
    </row>
    <row r="1590" spans="1:14">
      <c r="A1590" s="21">
        <v>770816007</v>
      </c>
      <c r="B1590" s="21" t="s">
        <v>1826</v>
      </c>
      <c r="C1590" s="21">
        <v>77</v>
      </c>
      <c r="D1590" s="21" t="s">
        <v>1533</v>
      </c>
      <c r="E1590" s="64" t="str">
        <f>Tableau13[[#This Row],[FINESS géo]]&amp;" "&amp;Tableau13[[#This Row],[Raison sociale FINESS]]</f>
        <v>770816007 SSIAD DAMMARTIN EN GOELE</v>
      </c>
      <c r="F1590" s="21" t="s">
        <v>1499</v>
      </c>
      <c r="G1590" s="21" t="s">
        <v>182</v>
      </c>
      <c r="H1590" s="21" t="s">
        <v>1827</v>
      </c>
      <c r="I1590" s="21">
        <v>52</v>
      </c>
      <c r="J1590" s="21">
        <v>0</v>
      </c>
      <c r="K1590" s="21">
        <v>0</v>
      </c>
      <c r="L1590" s="21" t="s">
        <v>568</v>
      </c>
      <c r="M1590" s="21">
        <v>77165</v>
      </c>
      <c r="N1590">
        <v>77364</v>
      </c>
    </row>
    <row r="1591" spans="1:14">
      <c r="A1591" s="21">
        <v>770816007</v>
      </c>
      <c r="B1591" s="21" t="s">
        <v>1826</v>
      </c>
      <c r="C1591" s="21">
        <v>77</v>
      </c>
      <c r="D1591" s="21" t="s">
        <v>1533</v>
      </c>
      <c r="E1591" s="64" t="str">
        <f>Tableau13[[#This Row],[FINESS géo]]&amp;" "&amp;Tableau13[[#This Row],[Raison sociale FINESS]]</f>
        <v>770816007 SSIAD DAMMARTIN EN GOELE</v>
      </c>
      <c r="F1591" s="21" t="s">
        <v>1499</v>
      </c>
      <c r="G1591" s="21" t="s">
        <v>182</v>
      </c>
      <c r="H1591" s="21" t="s">
        <v>1827</v>
      </c>
      <c r="I1591" s="21">
        <v>52</v>
      </c>
      <c r="J1591" s="21">
        <v>0</v>
      </c>
      <c r="K1591" s="21">
        <v>0</v>
      </c>
      <c r="L1591" s="21" t="s">
        <v>570</v>
      </c>
      <c r="M1591" s="21">
        <v>77165</v>
      </c>
      <c r="N1591">
        <v>77366</v>
      </c>
    </row>
    <row r="1592" spans="1:14">
      <c r="A1592" s="21">
        <v>770816007</v>
      </c>
      <c r="B1592" s="21" t="s">
        <v>1826</v>
      </c>
      <c r="C1592" s="21">
        <v>77</v>
      </c>
      <c r="D1592" s="21" t="s">
        <v>1533</v>
      </c>
      <c r="E1592" s="64" t="str">
        <f>Tableau13[[#This Row],[FINESS géo]]&amp;" "&amp;Tableau13[[#This Row],[Raison sociale FINESS]]</f>
        <v>770816007 SSIAD DAMMARTIN EN GOELE</v>
      </c>
      <c r="F1592" s="21" t="s">
        <v>1499</v>
      </c>
      <c r="G1592" s="21" t="s">
        <v>182</v>
      </c>
      <c r="H1592" s="21" t="s">
        <v>1827</v>
      </c>
      <c r="I1592" s="21">
        <v>52</v>
      </c>
      <c r="J1592" s="21">
        <v>0</v>
      </c>
      <c r="K1592" s="21">
        <v>0</v>
      </c>
      <c r="L1592" s="21" t="s">
        <v>579</v>
      </c>
      <c r="M1592" s="21">
        <v>77410</v>
      </c>
      <c r="N1592">
        <v>77376</v>
      </c>
    </row>
    <row r="1593" spans="1:14">
      <c r="A1593" s="21">
        <v>770816007</v>
      </c>
      <c r="B1593" s="21" t="s">
        <v>1826</v>
      </c>
      <c r="C1593" s="21">
        <v>77</v>
      </c>
      <c r="D1593" s="21" t="s">
        <v>1533</v>
      </c>
      <c r="E1593" s="64" t="str">
        <f>Tableau13[[#This Row],[FINESS géo]]&amp;" "&amp;Tableau13[[#This Row],[Raison sociale FINESS]]</f>
        <v>770816007 SSIAD DAMMARTIN EN GOELE</v>
      </c>
      <c r="F1593" s="21" t="s">
        <v>1499</v>
      </c>
      <c r="G1593" s="21" t="s">
        <v>182</v>
      </c>
      <c r="H1593" s="21" t="s">
        <v>1827</v>
      </c>
      <c r="I1593" s="21">
        <v>52</v>
      </c>
      <c r="J1593" s="21">
        <v>0</v>
      </c>
      <c r="K1593" s="21">
        <v>0</v>
      </c>
      <c r="L1593" s="21" t="s">
        <v>595</v>
      </c>
      <c r="M1593" s="21">
        <v>77230</v>
      </c>
      <c r="N1593">
        <v>77392</v>
      </c>
    </row>
    <row r="1594" spans="1:14">
      <c r="A1594" s="21">
        <v>770816007</v>
      </c>
      <c r="B1594" s="21" t="s">
        <v>1826</v>
      </c>
      <c r="C1594" s="21">
        <v>77</v>
      </c>
      <c r="D1594" s="21" t="s">
        <v>1533</v>
      </c>
      <c r="E1594" s="64" t="str">
        <f>Tableau13[[#This Row],[FINESS géo]]&amp;" "&amp;Tableau13[[#This Row],[Raison sociale FINESS]]</f>
        <v>770816007 SSIAD DAMMARTIN EN GOELE</v>
      </c>
      <c r="F1594" s="21" t="s">
        <v>1499</v>
      </c>
      <c r="G1594" s="21" t="s">
        <v>182</v>
      </c>
      <c r="H1594" s="21" t="s">
        <v>1827</v>
      </c>
      <c r="I1594" s="21">
        <v>52</v>
      </c>
      <c r="J1594" s="21">
        <v>0</v>
      </c>
      <c r="K1594" s="21">
        <v>0</v>
      </c>
      <c r="L1594" s="21" t="s">
        <v>622</v>
      </c>
      <c r="M1594" s="21">
        <v>77230</v>
      </c>
      <c r="N1594">
        <v>77420</v>
      </c>
    </row>
    <row r="1595" spans="1:14">
      <c r="A1595" s="21">
        <v>770816007</v>
      </c>
      <c r="B1595" s="21" t="s">
        <v>1826</v>
      </c>
      <c r="C1595" s="21">
        <v>77</v>
      </c>
      <c r="D1595" s="21" t="s">
        <v>1533</v>
      </c>
      <c r="E1595" s="64" t="str">
        <f>Tableau13[[#This Row],[FINESS géo]]&amp;" "&amp;Tableau13[[#This Row],[Raison sociale FINESS]]</f>
        <v>770816007 SSIAD DAMMARTIN EN GOELE</v>
      </c>
      <c r="F1595" s="21" t="s">
        <v>1499</v>
      </c>
      <c r="G1595" s="21" t="s">
        <v>182</v>
      </c>
      <c r="H1595" s="21" t="s">
        <v>1827</v>
      </c>
      <c r="I1595" s="21">
        <v>52</v>
      </c>
      <c r="J1595" s="21">
        <v>0</v>
      </c>
      <c r="K1595" s="21">
        <v>0</v>
      </c>
      <c r="L1595" s="21" t="s">
        <v>628</v>
      </c>
      <c r="M1595" s="21">
        <v>77410</v>
      </c>
      <c r="N1595">
        <v>77427</v>
      </c>
    </row>
    <row r="1596" spans="1:14">
      <c r="A1596" s="21">
        <v>770816007</v>
      </c>
      <c r="B1596" s="21" t="s">
        <v>1826</v>
      </c>
      <c r="C1596" s="21">
        <v>77</v>
      </c>
      <c r="D1596" s="21" t="s">
        <v>1533</v>
      </c>
      <c r="E1596" s="64" t="str">
        <f>Tableau13[[#This Row],[FINESS géo]]&amp;" "&amp;Tableau13[[#This Row],[Raison sociale FINESS]]</f>
        <v>770816007 SSIAD DAMMARTIN EN GOELE</v>
      </c>
      <c r="F1596" s="21" t="s">
        <v>1499</v>
      </c>
      <c r="G1596" s="21" t="s">
        <v>182</v>
      </c>
      <c r="H1596" s="21" t="s">
        <v>1827</v>
      </c>
      <c r="I1596" s="21">
        <v>52</v>
      </c>
      <c r="J1596" s="21">
        <v>0</v>
      </c>
      <c r="K1596" s="21">
        <v>0</v>
      </c>
      <c r="L1596" s="21" t="s">
        <v>631</v>
      </c>
      <c r="M1596" s="21">
        <v>77178</v>
      </c>
      <c r="N1596">
        <v>77430</v>
      </c>
    </row>
    <row r="1597" spans="1:14">
      <c r="A1597" s="21">
        <v>770816007</v>
      </c>
      <c r="B1597" s="21" t="s">
        <v>1826</v>
      </c>
      <c r="C1597" s="21">
        <v>77</v>
      </c>
      <c r="D1597" s="21" t="s">
        <v>1533</v>
      </c>
      <c r="E1597" s="64" t="str">
        <f>Tableau13[[#This Row],[FINESS géo]]&amp;" "&amp;Tableau13[[#This Row],[Raison sociale FINESS]]</f>
        <v>770816007 SSIAD DAMMARTIN EN GOELE</v>
      </c>
      <c r="F1597" s="21" t="s">
        <v>1499</v>
      </c>
      <c r="G1597" s="21" t="s">
        <v>182</v>
      </c>
      <c r="H1597" s="21" t="s">
        <v>1827</v>
      </c>
      <c r="I1597" s="21">
        <v>52</v>
      </c>
      <c r="J1597" s="21">
        <v>0</v>
      </c>
      <c r="K1597" s="21">
        <v>0</v>
      </c>
      <c r="L1597" s="21" t="s">
        <v>638</v>
      </c>
      <c r="M1597" s="21">
        <v>77165</v>
      </c>
      <c r="N1597">
        <v>77437</v>
      </c>
    </row>
    <row r="1598" spans="1:14">
      <c r="A1598" s="21">
        <v>770816007</v>
      </c>
      <c r="B1598" s="21" t="s">
        <v>1826</v>
      </c>
      <c r="C1598" s="21">
        <v>77</v>
      </c>
      <c r="D1598" s="21" t="s">
        <v>1533</v>
      </c>
      <c r="E1598" s="64" t="str">
        <f>Tableau13[[#This Row],[FINESS géo]]&amp;" "&amp;Tableau13[[#This Row],[Raison sociale FINESS]]</f>
        <v>770816007 SSIAD DAMMARTIN EN GOELE</v>
      </c>
      <c r="F1598" s="21" t="s">
        <v>1499</v>
      </c>
      <c r="G1598" s="21" t="s">
        <v>182</v>
      </c>
      <c r="H1598" s="21" t="s">
        <v>1827</v>
      </c>
      <c r="I1598" s="21">
        <v>52</v>
      </c>
      <c r="J1598" s="21">
        <v>0</v>
      </c>
      <c r="K1598" s="21">
        <v>0</v>
      </c>
      <c r="L1598" s="21" t="s">
        <v>663</v>
      </c>
      <c r="M1598" s="21">
        <v>77230</v>
      </c>
      <c r="N1598">
        <v>77462</v>
      </c>
    </row>
    <row r="1599" spans="1:14">
      <c r="A1599" s="21">
        <v>770816007</v>
      </c>
      <c r="B1599" s="21" t="s">
        <v>1826</v>
      </c>
      <c r="C1599" s="21">
        <v>77</v>
      </c>
      <c r="D1599" s="21" t="s">
        <v>1533</v>
      </c>
      <c r="E1599" s="64" t="str">
        <f>Tableau13[[#This Row],[FINESS géo]]&amp;" "&amp;Tableau13[[#This Row],[Raison sociale FINESS]]</f>
        <v>770816007 SSIAD DAMMARTIN EN GOELE</v>
      </c>
      <c r="F1599" s="21" t="s">
        <v>1499</v>
      </c>
      <c r="G1599" s="21" t="s">
        <v>182</v>
      </c>
      <c r="H1599" s="21" t="s">
        <v>1827</v>
      </c>
      <c r="I1599" s="21">
        <v>52</v>
      </c>
      <c r="J1599" s="21">
        <v>0</v>
      </c>
      <c r="K1599" s="21">
        <v>0</v>
      </c>
      <c r="L1599" s="21" t="s">
        <v>706</v>
      </c>
      <c r="M1599" s="21">
        <v>77230</v>
      </c>
      <c r="N1599">
        <v>77511</v>
      </c>
    </row>
    <row r="1600" spans="1:14">
      <c r="A1600" s="21">
        <v>770816007</v>
      </c>
      <c r="B1600" s="21" t="s">
        <v>1826</v>
      </c>
      <c r="C1600" s="21">
        <v>77</v>
      </c>
      <c r="D1600" s="21" t="s">
        <v>1533</v>
      </c>
      <c r="E1600" s="64" t="str">
        <f>Tableau13[[#This Row],[FINESS géo]]&amp;" "&amp;Tableau13[[#This Row],[Raison sociale FINESS]]</f>
        <v>770816007 SSIAD DAMMARTIN EN GOELE</v>
      </c>
      <c r="F1600" s="21" t="s">
        <v>1499</v>
      </c>
      <c r="G1600" s="21" t="s">
        <v>182</v>
      </c>
      <c r="H1600" s="21" t="s">
        <v>1827</v>
      </c>
      <c r="I1600" s="21">
        <v>52</v>
      </c>
      <c r="J1600" s="21">
        <v>0</v>
      </c>
      <c r="K1600" s="21">
        <v>0</v>
      </c>
      <c r="L1600" s="21" t="s">
        <v>710</v>
      </c>
      <c r="M1600" s="21">
        <v>77410</v>
      </c>
      <c r="N1600">
        <v>77515</v>
      </c>
    </row>
    <row r="1601" spans="1:14">
      <c r="A1601" s="21">
        <v>770816007</v>
      </c>
      <c r="B1601" s="21" t="s">
        <v>1826</v>
      </c>
      <c r="C1601" s="21">
        <v>77</v>
      </c>
      <c r="D1601" s="21" t="s">
        <v>1533</v>
      </c>
      <c r="E1601" s="64" t="str">
        <f>Tableau13[[#This Row],[FINESS géo]]&amp;" "&amp;Tableau13[[#This Row],[Raison sociale FINESS]]</f>
        <v>770816007 SSIAD DAMMARTIN EN GOELE</v>
      </c>
      <c r="F1601" s="21" t="s">
        <v>1499</v>
      </c>
      <c r="G1601" s="21" t="s">
        <v>182</v>
      </c>
      <c r="H1601" s="21" t="s">
        <v>1827</v>
      </c>
      <c r="I1601" s="21">
        <v>52</v>
      </c>
      <c r="J1601" s="21">
        <v>0</v>
      </c>
      <c r="K1601" s="21">
        <v>0</v>
      </c>
      <c r="L1601" s="21" t="s">
        <v>720</v>
      </c>
      <c r="M1601" s="21">
        <v>77230</v>
      </c>
      <c r="N1601">
        <v>77525</v>
      </c>
    </row>
    <row r="1602" spans="1:14">
      <c r="A1602" s="21">
        <v>770816015</v>
      </c>
      <c r="B1602" s="21" t="s">
        <v>1826</v>
      </c>
      <c r="C1602" s="21">
        <v>77</v>
      </c>
      <c r="D1602" s="21" t="s">
        <v>1534</v>
      </c>
      <c r="E1602" s="64" t="str">
        <f>Tableau13[[#This Row],[FINESS géo]]&amp;" "&amp;Tableau13[[#This Row],[Raison sociale FINESS]]</f>
        <v>770816015 SSIAD DE LA FERTE SOUS JOUARRE</v>
      </c>
      <c r="F1602" s="21" t="s">
        <v>1499</v>
      </c>
      <c r="G1602" s="21" t="s">
        <v>182</v>
      </c>
      <c r="H1602" s="21" t="s">
        <v>1827</v>
      </c>
      <c r="I1602" s="21">
        <v>54</v>
      </c>
      <c r="J1602" s="21">
        <v>0</v>
      </c>
      <c r="K1602" s="21">
        <v>0</v>
      </c>
      <c r="L1602" s="21" t="s">
        <v>230</v>
      </c>
      <c r="M1602" s="21">
        <v>77440</v>
      </c>
      <c r="N1602">
        <v>77008</v>
      </c>
    </row>
    <row r="1603" spans="1:14">
      <c r="A1603" s="21">
        <v>770816015</v>
      </c>
      <c r="B1603" s="21" t="s">
        <v>1826</v>
      </c>
      <c r="C1603" s="21">
        <v>77</v>
      </c>
      <c r="D1603" s="21" t="s">
        <v>1534</v>
      </c>
      <c r="E1603" s="64" t="str">
        <f>Tableau13[[#This Row],[FINESS géo]]&amp;" "&amp;Tableau13[[#This Row],[Raison sociale FINESS]]</f>
        <v>770816015 SSIAD DE LA FERTE SOUS JOUARRE</v>
      </c>
      <c r="F1603" s="21" t="s">
        <v>1499</v>
      </c>
      <c r="G1603" s="21" t="s">
        <v>182</v>
      </c>
      <c r="H1603" s="21" t="s">
        <v>1827</v>
      </c>
      <c r="I1603" s="21">
        <v>54</v>
      </c>
      <c r="J1603" s="21">
        <v>0</v>
      </c>
      <c r="K1603" s="21">
        <v>0</v>
      </c>
      <c r="L1603" s="21" t="s">
        <v>245</v>
      </c>
      <c r="M1603" s="21">
        <v>77750</v>
      </c>
      <c r="N1603">
        <v>77024</v>
      </c>
    </row>
    <row r="1604" spans="1:14">
      <c r="A1604" s="21">
        <v>770816015</v>
      </c>
      <c r="B1604" s="21" t="s">
        <v>1826</v>
      </c>
      <c r="C1604" s="21">
        <v>77</v>
      </c>
      <c r="D1604" s="21" t="s">
        <v>1534</v>
      </c>
      <c r="E1604" s="64" t="str">
        <f>Tableau13[[#This Row],[FINESS géo]]&amp;" "&amp;Tableau13[[#This Row],[Raison sociale FINESS]]</f>
        <v>770816015 SSIAD DE LA FERTE SOUS JOUARRE</v>
      </c>
      <c r="F1604" s="21" t="s">
        <v>1499</v>
      </c>
      <c r="G1604" s="21" t="s">
        <v>182</v>
      </c>
      <c r="H1604" s="21" t="s">
        <v>1827</v>
      </c>
      <c r="I1604" s="21">
        <v>54</v>
      </c>
      <c r="J1604" s="21">
        <v>0</v>
      </c>
      <c r="K1604" s="21">
        <v>0</v>
      </c>
      <c r="L1604" s="21" t="s">
        <v>277</v>
      </c>
      <c r="M1604" s="21">
        <v>77750</v>
      </c>
      <c r="N1604">
        <v>77057</v>
      </c>
    </row>
    <row r="1605" spans="1:14">
      <c r="A1605" s="21">
        <v>770816015</v>
      </c>
      <c r="B1605" s="21" t="s">
        <v>1826</v>
      </c>
      <c r="C1605" s="21">
        <v>77</v>
      </c>
      <c r="D1605" s="21" t="s">
        <v>1534</v>
      </c>
      <c r="E1605" s="64" t="str">
        <f>Tableau13[[#This Row],[FINESS géo]]&amp;" "&amp;Tableau13[[#This Row],[Raison sociale FINESS]]</f>
        <v>770816015 SSIAD DE LA FERTE SOUS JOUARRE</v>
      </c>
      <c r="F1605" s="21" t="s">
        <v>1499</v>
      </c>
      <c r="G1605" s="21" t="s">
        <v>182</v>
      </c>
      <c r="H1605" s="21" t="s">
        <v>1827</v>
      </c>
      <c r="I1605" s="21">
        <v>54</v>
      </c>
      <c r="J1605" s="21">
        <v>0</v>
      </c>
      <c r="K1605" s="21">
        <v>0</v>
      </c>
      <c r="L1605" s="21" t="s">
        <v>296</v>
      </c>
      <c r="M1605" s="21">
        <v>77260</v>
      </c>
      <c r="N1605">
        <v>77078</v>
      </c>
    </row>
    <row r="1606" spans="1:14">
      <c r="A1606" s="21">
        <v>770816015</v>
      </c>
      <c r="B1606" s="21" t="s">
        <v>1826</v>
      </c>
      <c r="C1606" s="21">
        <v>77</v>
      </c>
      <c r="D1606" s="21" t="s">
        <v>1534</v>
      </c>
      <c r="E1606" s="64" t="str">
        <f>Tableau13[[#This Row],[FINESS géo]]&amp;" "&amp;Tableau13[[#This Row],[Raison sociale FINESS]]</f>
        <v>770816015 SSIAD DE LA FERTE SOUS JOUARRE</v>
      </c>
      <c r="F1606" s="21" t="s">
        <v>1499</v>
      </c>
      <c r="G1606" s="21" t="s">
        <v>182</v>
      </c>
      <c r="H1606" s="21" t="s">
        <v>1827</v>
      </c>
      <c r="I1606" s="21">
        <v>54</v>
      </c>
      <c r="J1606" s="21">
        <v>0</v>
      </c>
      <c r="K1606" s="21">
        <v>0</v>
      </c>
      <c r="L1606" s="21" t="s">
        <v>302</v>
      </c>
      <c r="M1606" s="21">
        <v>77660</v>
      </c>
      <c r="N1606">
        <v>77084</v>
      </c>
    </row>
    <row r="1607" spans="1:14">
      <c r="A1607" s="21">
        <v>770816015</v>
      </c>
      <c r="B1607" s="21" t="s">
        <v>1826</v>
      </c>
      <c r="C1607" s="21">
        <v>77</v>
      </c>
      <c r="D1607" s="21" t="s">
        <v>1534</v>
      </c>
      <c r="E1607" s="64" t="str">
        <f>Tableau13[[#This Row],[FINESS géo]]&amp;" "&amp;Tableau13[[#This Row],[Raison sociale FINESS]]</f>
        <v>770816015 SSIAD DE LA FERTE SOUS JOUARRE</v>
      </c>
      <c r="F1607" s="21" t="s">
        <v>1499</v>
      </c>
      <c r="G1607" s="21" t="s">
        <v>182</v>
      </c>
      <c r="H1607" s="21" t="s">
        <v>1827</v>
      </c>
      <c r="I1607" s="21">
        <v>54</v>
      </c>
      <c r="J1607" s="21">
        <v>0</v>
      </c>
      <c r="K1607" s="21">
        <v>0</v>
      </c>
      <c r="L1607" s="21" t="s">
        <v>333</v>
      </c>
      <c r="M1607" s="21">
        <v>77730</v>
      </c>
      <c r="N1607">
        <v>77117</v>
      </c>
    </row>
    <row r="1608" spans="1:14">
      <c r="A1608" s="21">
        <v>770816015</v>
      </c>
      <c r="B1608" s="21" t="s">
        <v>1826</v>
      </c>
      <c r="C1608" s="21">
        <v>77</v>
      </c>
      <c r="D1608" s="21" t="s">
        <v>1534</v>
      </c>
      <c r="E1608" s="64" t="str">
        <f>Tableau13[[#This Row],[FINESS géo]]&amp;" "&amp;Tableau13[[#This Row],[Raison sociale FINESS]]</f>
        <v>770816015 SSIAD DE LA FERTE SOUS JOUARRE</v>
      </c>
      <c r="F1608" s="21" t="s">
        <v>1499</v>
      </c>
      <c r="G1608" s="21" t="s">
        <v>182</v>
      </c>
      <c r="H1608" s="21" t="s">
        <v>1827</v>
      </c>
      <c r="I1608" s="21">
        <v>54</v>
      </c>
      <c r="J1608" s="21">
        <v>0</v>
      </c>
      <c r="K1608" s="21">
        <v>0</v>
      </c>
      <c r="L1608" s="21" t="s">
        <v>336</v>
      </c>
      <c r="M1608" s="21">
        <v>77440</v>
      </c>
      <c r="N1608">
        <v>77120</v>
      </c>
    </row>
    <row r="1609" spans="1:14">
      <c r="A1609" s="21">
        <v>770816015</v>
      </c>
      <c r="B1609" s="21" t="s">
        <v>1826</v>
      </c>
      <c r="C1609" s="21">
        <v>77</v>
      </c>
      <c r="D1609" s="21" t="s">
        <v>1534</v>
      </c>
      <c r="E1609" s="64" t="str">
        <f>Tableau13[[#This Row],[FINESS géo]]&amp;" "&amp;Tableau13[[#This Row],[Raison sociale FINESS]]</f>
        <v>770816015 SSIAD DE LA FERTE SOUS JOUARRE</v>
      </c>
      <c r="F1609" s="21" t="s">
        <v>1499</v>
      </c>
      <c r="G1609" s="21" t="s">
        <v>182</v>
      </c>
      <c r="H1609" s="21" t="s">
        <v>1827</v>
      </c>
      <c r="I1609" s="21">
        <v>54</v>
      </c>
      <c r="J1609" s="21">
        <v>0</v>
      </c>
      <c r="K1609" s="21">
        <v>0</v>
      </c>
      <c r="L1609" s="21" t="s">
        <v>342</v>
      </c>
      <c r="M1609" s="21">
        <v>77440</v>
      </c>
      <c r="N1609">
        <v>77126</v>
      </c>
    </row>
    <row r="1610" spans="1:14">
      <c r="A1610" s="21">
        <v>770816015</v>
      </c>
      <c r="B1610" s="21" t="s">
        <v>1826</v>
      </c>
      <c r="C1610" s="21">
        <v>77</v>
      </c>
      <c r="D1610" s="21" t="s">
        <v>1534</v>
      </c>
      <c r="E1610" s="64" t="str">
        <f>Tableau13[[#This Row],[FINESS géo]]&amp;" "&amp;Tableau13[[#This Row],[Raison sociale FINESS]]</f>
        <v>770816015 SSIAD DE LA FERTE SOUS JOUARRE</v>
      </c>
      <c r="F1610" s="21" t="s">
        <v>1499</v>
      </c>
      <c r="G1610" s="21" t="s">
        <v>182</v>
      </c>
      <c r="H1610" s="21" t="s">
        <v>1827</v>
      </c>
      <c r="I1610" s="21">
        <v>54</v>
      </c>
      <c r="J1610" s="21">
        <v>0</v>
      </c>
      <c r="K1610" s="21">
        <v>0</v>
      </c>
      <c r="L1610" s="21" t="s">
        <v>345</v>
      </c>
      <c r="M1610" s="21">
        <v>77840</v>
      </c>
      <c r="N1610">
        <v>77129</v>
      </c>
    </row>
    <row r="1611" spans="1:14">
      <c r="A1611" s="21">
        <v>770816015</v>
      </c>
      <c r="B1611" s="21" t="s">
        <v>1826</v>
      </c>
      <c r="C1611" s="21">
        <v>77</v>
      </c>
      <c r="D1611" s="21" t="s">
        <v>1534</v>
      </c>
      <c r="E1611" s="64" t="str">
        <f>Tableau13[[#This Row],[FINESS géo]]&amp;" "&amp;Tableau13[[#This Row],[Raison sociale FINESS]]</f>
        <v>770816015 SSIAD DE LA FERTE SOUS JOUARRE</v>
      </c>
      <c r="F1611" s="21" t="s">
        <v>1499</v>
      </c>
      <c r="G1611" s="21" t="s">
        <v>182</v>
      </c>
      <c r="H1611" s="21" t="s">
        <v>1827</v>
      </c>
      <c r="I1611" s="21">
        <v>54</v>
      </c>
      <c r="J1611" s="21">
        <v>0</v>
      </c>
      <c r="K1611" s="21">
        <v>0</v>
      </c>
      <c r="L1611" s="21" t="s">
        <v>364</v>
      </c>
      <c r="M1611" s="21">
        <v>77840</v>
      </c>
      <c r="N1611">
        <v>77148</v>
      </c>
    </row>
    <row r="1612" spans="1:14">
      <c r="A1612" s="21">
        <v>770816015</v>
      </c>
      <c r="B1612" s="21" t="s">
        <v>1826</v>
      </c>
      <c r="C1612" s="21">
        <v>77</v>
      </c>
      <c r="D1612" s="21" t="s">
        <v>1534</v>
      </c>
      <c r="E1612" s="64" t="str">
        <f>Tableau13[[#This Row],[FINESS géo]]&amp;" "&amp;Tableau13[[#This Row],[Raison sociale FINESS]]</f>
        <v>770816015 SSIAD DE LA FERTE SOUS JOUARRE</v>
      </c>
      <c r="F1612" s="21" t="s">
        <v>1499</v>
      </c>
      <c r="G1612" s="21" t="s">
        <v>182</v>
      </c>
      <c r="H1612" s="21" t="s">
        <v>1827</v>
      </c>
      <c r="I1612" s="21">
        <v>54</v>
      </c>
      <c r="J1612" s="21">
        <v>0</v>
      </c>
      <c r="K1612" s="21">
        <v>0</v>
      </c>
      <c r="L1612" s="21" t="s">
        <v>372</v>
      </c>
      <c r="M1612" s="21">
        <v>77440</v>
      </c>
      <c r="N1612">
        <v>77157</v>
      </c>
    </row>
    <row r="1613" spans="1:14">
      <c r="A1613" s="21">
        <v>770816015</v>
      </c>
      <c r="B1613" s="21" t="s">
        <v>1826</v>
      </c>
      <c r="C1613" s="21">
        <v>77</v>
      </c>
      <c r="D1613" s="21" t="s">
        <v>1534</v>
      </c>
      <c r="E1613" s="64" t="str">
        <f>Tableau13[[#This Row],[FINESS géo]]&amp;" "&amp;Tableau13[[#This Row],[Raison sociale FINESS]]</f>
        <v>770816015 SSIAD DE LA FERTE SOUS JOUARRE</v>
      </c>
      <c r="F1613" s="21" t="s">
        <v>1499</v>
      </c>
      <c r="G1613" s="21" t="s">
        <v>182</v>
      </c>
      <c r="H1613" s="21" t="s">
        <v>1827</v>
      </c>
      <c r="I1613" s="21">
        <v>54</v>
      </c>
      <c r="J1613" s="21">
        <v>0</v>
      </c>
      <c r="K1613" s="21">
        <v>0</v>
      </c>
      <c r="L1613" s="21" t="s">
        <v>377</v>
      </c>
      <c r="M1613" s="21">
        <v>77139</v>
      </c>
      <c r="N1613">
        <v>77163</v>
      </c>
    </row>
    <row r="1614" spans="1:14">
      <c r="A1614" s="21">
        <v>770816015</v>
      </c>
      <c r="B1614" s="21" t="s">
        <v>1826</v>
      </c>
      <c r="C1614" s="21">
        <v>77</v>
      </c>
      <c r="D1614" s="21" t="s">
        <v>1534</v>
      </c>
      <c r="E1614" s="64" t="str">
        <f>Tableau13[[#This Row],[FINESS géo]]&amp;" "&amp;Tableau13[[#This Row],[Raison sociale FINESS]]</f>
        <v>770816015 SSIAD DE LA FERTE SOUS JOUARRE</v>
      </c>
      <c r="F1614" s="21" t="s">
        <v>1499</v>
      </c>
      <c r="G1614" s="21" t="s">
        <v>182</v>
      </c>
      <c r="H1614" s="21" t="s">
        <v>1827</v>
      </c>
      <c r="I1614" s="21">
        <v>54</v>
      </c>
      <c r="J1614" s="21">
        <v>0</v>
      </c>
      <c r="K1614" s="21">
        <v>0</v>
      </c>
      <c r="L1614" s="21" t="s">
        <v>385</v>
      </c>
      <c r="M1614" s="21">
        <v>77139</v>
      </c>
      <c r="N1614">
        <v>77173</v>
      </c>
    </row>
    <row r="1615" spans="1:14">
      <c r="A1615" s="21">
        <v>770816015</v>
      </c>
      <c r="B1615" s="21" t="s">
        <v>1826</v>
      </c>
      <c r="C1615" s="21">
        <v>77</v>
      </c>
      <c r="D1615" s="21" t="s">
        <v>1534</v>
      </c>
      <c r="E1615" s="64" t="str">
        <f>Tableau13[[#This Row],[FINESS géo]]&amp;" "&amp;Tableau13[[#This Row],[Raison sociale FINESS]]</f>
        <v>770816015 SSIAD DE LA FERTE SOUS JOUARRE</v>
      </c>
      <c r="F1615" s="21" t="s">
        <v>1499</v>
      </c>
      <c r="G1615" s="21" t="s">
        <v>182</v>
      </c>
      <c r="H1615" s="21" t="s">
        <v>1827</v>
      </c>
      <c r="I1615" s="21">
        <v>54</v>
      </c>
      <c r="J1615" s="21">
        <v>0</v>
      </c>
      <c r="K1615" s="21">
        <v>0</v>
      </c>
      <c r="L1615" s="21" t="s">
        <v>395</v>
      </c>
      <c r="M1615" s="21">
        <v>77260</v>
      </c>
      <c r="N1615">
        <v>77183</v>
      </c>
    </row>
    <row r="1616" spans="1:14">
      <c r="A1616" s="21">
        <v>770816015</v>
      </c>
      <c r="B1616" s="21" t="s">
        <v>1826</v>
      </c>
      <c r="C1616" s="21">
        <v>77</v>
      </c>
      <c r="D1616" s="21" t="s">
        <v>1534</v>
      </c>
      <c r="E1616" s="64" t="str">
        <f>Tableau13[[#This Row],[FINESS géo]]&amp;" "&amp;Tableau13[[#This Row],[Raison sociale FINESS]]</f>
        <v>770816015 SSIAD DE LA FERTE SOUS JOUARRE</v>
      </c>
      <c r="F1616" s="21" t="s">
        <v>1499</v>
      </c>
      <c r="G1616" s="21" t="s">
        <v>182</v>
      </c>
      <c r="H1616" s="21" t="s">
        <v>1827</v>
      </c>
      <c r="I1616" s="21">
        <v>54</v>
      </c>
      <c r="J1616" s="21">
        <v>0</v>
      </c>
      <c r="K1616" s="21">
        <v>0</v>
      </c>
      <c r="L1616" s="21" t="s">
        <v>415</v>
      </c>
      <c r="M1616" s="21">
        <v>77840</v>
      </c>
      <c r="N1616">
        <v>77204</v>
      </c>
    </row>
    <row r="1617" spans="1:14">
      <c r="A1617" s="21">
        <v>770816015</v>
      </c>
      <c r="B1617" s="21" t="s">
        <v>1826</v>
      </c>
      <c r="C1617" s="21">
        <v>77</v>
      </c>
      <c r="D1617" s="21" t="s">
        <v>1534</v>
      </c>
      <c r="E1617" s="64" t="str">
        <f>Tableau13[[#This Row],[FINESS géo]]&amp;" "&amp;Tableau13[[#This Row],[Raison sociale FINESS]]</f>
        <v>770816015 SSIAD DE LA FERTE SOUS JOUARRE</v>
      </c>
      <c r="F1617" s="21" t="s">
        <v>1499</v>
      </c>
      <c r="G1617" s="21" t="s">
        <v>182</v>
      </c>
      <c r="H1617" s="21" t="s">
        <v>1827</v>
      </c>
      <c r="I1617" s="21">
        <v>54</v>
      </c>
      <c r="J1617" s="21">
        <v>0</v>
      </c>
      <c r="K1617" s="21">
        <v>0</v>
      </c>
      <c r="L1617" s="21" t="s">
        <v>441</v>
      </c>
      <c r="M1617" s="21">
        <v>77440</v>
      </c>
      <c r="N1617">
        <v>77231</v>
      </c>
    </row>
    <row r="1618" spans="1:14">
      <c r="A1618" s="21">
        <v>770816015</v>
      </c>
      <c r="B1618" s="21" t="s">
        <v>1826</v>
      </c>
      <c r="C1618" s="21">
        <v>77</v>
      </c>
      <c r="D1618" s="21" t="s">
        <v>1534</v>
      </c>
      <c r="E1618" s="64" t="str">
        <f>Tableau13[[#This Row],[FINESS géo]]&amp;" "&amp;Tableau13[[#This Row],[Raison sociale FINESS]]</f>
        <v>770816015 SSIAD DE LA FERTE SOUS JOUARRE</v>
      </c>
      <c r="F1618" s="21" t="s">
        <v>1499</v>
      </c>
      <c r="G1618" s="21" t="s">
        <v>182</v>
      </c>
      <c r="H1618" s="21" t="s">
        <v>1827</v>
      </c>
      <c r="I1618" s="21">
        <v>54</v>
      </c>
      <c r="J1618" s="21">
        <v>0</v>
      </c>
      <c r="K1618" s="21">
        <v>0</v>
      </c>
      <c r="L1618" s="21" t="s">
        <v>445</v>
      </c>
      <c r="M1618" s="21">
        <v>77440</v>
      </c>
      <c r="N1618">
        <v>77235</v>
      </c>
    </row>
    <row r="1619" spans="1:14">
      <c r="A1619" s="21">
        <v>770816015</v>
      </c>
      <c r="B1619" s="21" t="s">
        <v>1826</v>
      </c>
      <c r="C1619" s="21">
        <v>77</v>
      </c>
      <c r="D1619" s="21" t="s">
        <v>1534</v>
      </c>
      <c r="E1619" s="64" t="str">
        <f>Tableau13[[#This Row],[FINESS géo]]&amp;" "&amp;Tableau13[[#This Row],[Raison sociale FINESS]]</f>
        <v>770816015 SSIAD DE LA FERTE SOUS JOUARRE</v>
      </c>
      <c r="F1619" s="21" t="s">
        <v>1499</v>
      </c>
      <c r="G1619" s="21" t="s">
        <v>182</v>
      </c>
      <c r="H1619" s="21" t="s">
        <v>1827</v>
      </c>
      <c r="I1619" s="21">
        <v>54</v>
      </c>
      <c r="J1619" s="21">
        <v>0</v>
      </c>
      <c r="K1619" s="21">
        <v>0</v>
      </c>
      <c r="L1619" s="21" t="s">
        <v>448</v>
      </c>
      <c r="M1619" s="21">
        <v>77640</v>
      </c>
      <c r="N1619">
        <v>77238</v>
      </c>
    </row>
    <row r="1620" spans="1:14">
      <c r="A1620" s="21">
        <v>770816015</v>
      </c>
      <c r="B1620" s="21" t="s">
        <v>1826</v>
      </c>
      <c r="C1620" s="21">
        <v>77</v>
      </c>
      <c r="D1620" s="21" t="s">
        <v>1534</v>
      </c>
      <c r="E1620" s="64" t="str">
        <f>Tableau13[[#This Row],[FINESS géo]]&amp;" "&amp;Tableau13[[#This Row],[Raison sociale FINESS]]</f>
        <v>770816015 SSIAD DE LA FERTE SOUS JOUARRE</v>
      </c>
      <c r="F1620" s="21" t="s">
        <v>1499</v>
      </c>
      <c r="G1620" s="21" t="s">
        <v>182</v>
      </c>
      <c r="H1620" s="21" t="s">
        <v>1827</v>
      </c>
      <c r="I1620" s="21">
        <v>54</v>
      </c>
      <c r="J1620" s="21">
        <v>0</v>
      </c>
      <c r="K1620" s="21">
        <v>0</v>
      </c>
      <c r="L1620" s="21" t="s">
        <v>467</v>
      </c>
      <c r="M1620" s="21">
        <v>77440</v>
      </c>
      <c r="N1620">
        <v>77257</v>
      </c>
    </row>
    <row r="1621" spans="1:14">
      <c r="A1621" s="21">
        <v>770816015</v>
      </c>
      <c r="B1621" s="21" t="s">
        <v>1826</v>
      </c>
      <c r="C1621" s="21">
        <v>77</v>
      </c>
      <c r="D1621" s="21" t="s">
        <v>1534</v>
      </c>
      <c r="E1621" s="64" t="str">
        <f>Tableau13[[#This Row],[FINESS géo]]&amp;" "&amp;Tableau13[[#This Row],[Raison sociale FINESS]]</f>
        <v>770816015 SSIAD DE LA FERTE SOUS JOUARRE</v>
      </c>
      <c r="F1621" s="21" t="s">
        <v>1499</v>
      </c>
      <c r="G1621" s="21" t="s">
        <v>182</v>
      </c>
      <c r="H1621" s="21" t="s">
        <v>1827</v>
      </c>
      <c r="I1621" s="21">
        <v>54</v>
      </c>
      <c r="J1621" s="21">
        <v>0</v>
      </c>
      <c r="K1621" s="21">
        <v>0</v>
      </c>
      <c r="L1621" s="21" t="s">
        <v>475</v>
      </c>
      <c r="M1621" s="21">
        <v>77138</v>
      </c>
      <c r="N1621">
        <v>77265</v>
      </c>
    </row>
    <row r="1622" spans="1:14">
      <c r="A1622" s="21">
        <v>770816015</v>
      </c>
      <c r="B1622" s="21" t="s">
        <v>1826</v>
      </c>
      <c r="C1622" s="21">
        <v>77</v>
      </c>
      <c r="D1622" s="21" t="s">
        <v>1534</v>
      </c>
      <c r="E1622" s="64" t="str">
        <f>Tableau13[[#This Row],[FINESS géo]]&amp;" "&amp;Tableau13[[#This Row],[Raison sociale FINESS]]</f>
        <v>770816015 SSIAD DE LA FERTE SOUS JOUARRE</v>
      </c>
      <c r="F1622" s="21" t="s">
        <v>1499</v>
      </c>
      <c r="G1622" s="21" t="s">
        <v>182</v>
      </c>
      <c r="H1622" s="21" t="s">
        <v>1827</v>
      </c>
      <c r="I1622" s="21">
        <v>54</v>
      </c>
      <c r="J1622" s="21">
        <v>0</v>
      </c>
      <c r="K1622" s="21">
        <v>0</v>
      </c>
      <c r="L1622" s="21" t="s">
        <v>484</v>
      </c>
      <c r="M1622" s="21">
        <v>77139</v>
      </c>
      <c r="N1622">
        <v>77274</v>
      </c>
    </row>
    <row r="1623" spans="1:14">
      <c r="A1623" s="21">
        <v>770816015</v>
      </c>
      <c r="B1623" s="21" t="s">
        <v>1826</v>
      </c>
      <c r="C1623" s="21">
        <v>77</v>
      </c>
      <c r="D1623" s="21" t="s">
        <v>1534</v>
      </c>
      <c r="E1623" s="64" t="str">
        <f>Tableau13[[#This Row],[FINESS géo]]&amp;" "&amp;Tableau13[[#This Row],[Raison sociale FINESS]]</f>
        <v>770816015 SSIAD DE LA FERTE SOUS JOUARRE</v>
      </c>
      <c r="F1623" s="21" t="s">
        <v>1499</v>
      </c>
      <c r="G1623" s="21" t="s">
        <v>182</v>
      </c>
      <c r="H1623" s="21" t="s">
        <v>1827</v>
      </c>
      <c r="I1623" s="21">
        <v>54</v>
      </c>
      <c r="J1623" s="21">
        <v>0</v>
      </c>
      <c r="K1623" s="21">
        <v>0</v>
      </c>
      <c r="L1623" s="21" t="s">
        <v>490</v>
      </c>
      <c r="M1623" s="21">
        <v>77440</v>
      </c>
      <c r="N1623">
        <v>77280</v>
      </c>
    </row>
    <row r="1624" spans="1:14">
      <c r="A1624" s="21">
        <v>770816015</v>
      </c>
      <c r="B1624" s="21" t="s">
        <v>1826</v>
      </c>
      <c r="C1624" s="21">
        <v>77</v>
      </c>
      <c r="D1624" s="21" t="s">
        <v>1534</v>
      </c>
      <c r="E1624" s="64" t="str">
        <f>Tableau13[[#This Row],[FINESS géo]]&amp;" "&amp;Tableau13[[#This Row],[Raison sociale FINESS]]</f>
        <v>770816015 SSIAD DE LA FERTE SOUS JOUARRE</v>
      </c>
      <c r="F1624" s="21" t="s">
        <v>1499</v>
      </c>
      <c r="G1624" s="21" t="s">
        <v>182</v>
      </c>
      <c r="H1624" s="21" t="s">
        <v>1827</v>
      </c>
      <c r="I1624" s="21">
        <v>54</v>
      </c>
      <c r="J1624" s="21">
        <v>0</v>
      </c>
      <c r="K1624" s="21">
        <v>0</v>
      </c>
      <c r="L1624" s="21" t="s">
        <v>493</v>
      </c>
      <c r="M1624" s="21">
        <v>77145</v>
      </c>
      <c r="N1624">
        <v>77283</v>
      </c>
    </row>
    <row r="1625" spans="1:14">
      <c r="A1625" s="21">
        <v>770816015</v>
      </c>
      <c r="B1625" s="21" t="s">
        <v>1826</v>
      </c>
      <c r="C1625" s="21">
        <v>77</v>
      </c>
      <c r="D1625" s="21" t="s">
        <v>1534</v>
      </c>
      <c r="E1625" s="64" t="str">
        <f>Tableau13[[#This Row],[FINESS géo]]&amp;" "&amp;Tableau13[[#This Row],[Raison sociale FINESS]]</f>
        <v>770816015 SSIAD DE LA FERTE SOUS JOUARRE</v>
      </c>
      <c r="F1625" s="21" t="s">
        <v>1499</v>
      </c>
      <c r="G1625" s="21" t="s">
        <v>182</v>
      </c>
      <c r="H1625" s="21" t="s">
        <v>1827</v>
      </c>
      <c r="I1625" s="21">
        <v>54</v>
      </c>
      <c r="J1625" s="21">
        <v>0</v>
      </c>
      <c r="K1625" s="21">
        <v>0</v>
      </c>
      <c r="L1625" s="21" t="s">
        <v>500</v>
      </c>
      <c r="M1625" s="21">
        <v>77730</v>
      </c>
      <c r="N1625">
        <v>77290</v>
      </c>
    </row>
    <row r="1626" spans="1:14">
      <c r="A1626" s="21">
        <v>770816015</v>
      </c>
      <c r="B1626" s="21" t="s">
        <v>1826</v>
      </c>
      <c r="C1626" s="21">
        <v>77</v>
      </c>
      <c r="D1626" s="21" t="s">
        <v>1534</v>
      </c>
      <c r="E1626" s="64" t="str">
        <f>Tableau13[[#This Row],[FINESS géo]]&amp;" "&amp;Tableau13[[#This Row],[Raison sociale FINESS]]</f>
        <v>770816015 SSIAD DE LA FERTE SOUS JOUARRE</v>
      </c>
      <c r="F1626" s="21" t="s">
        <v>1499</v>
      </c>
      <c r="G1626" s="21" t="s">
        <v>182</v>
      </c>
      <c r="H1626" s="21" t="s">
        <v>1827</v>
      </c>
      <c r="I1626" s="21">
        <v>54</v>
      </c>
      <c r="J1626" s="21">
        <v>0</v>
      </c>
      <c r="K1626" s="21">
        <v>0</v>
      </c>
      <c r="L1626" s="21" t="s">
        <v>539</v>
      </c>
      <c r="M1626" s="21">
        <v>77730</v>
      </c>
      <c r="N1626">
        <v>77331</v>
      </c>
    </row>
    <row r="1627" spans="1:14">
      <c r="A1627" s="21">
        <v>770816015</v>
      </c>
      <c r="B1627" s="21" t="s">
        <v>1826</v>
      </c>
      <c r="C1627" s="21">
        <v>77</v>
      </c>
      <c r="D1627" s="21" t="s">
        <v>1534</v>
      </c>
      <c r="E1627" s="64" t="str">
        <f>Tableau13[[#This Row],[FINESS géo]]&amp;" "&amp;Tableau13[[#This Row],[Raison sociale FINESS]]</f>
        <v>770816015 SSIAD DE LA FERTE SOUS JOUARRE</v>
      </c>
      <c r="F1627" s="21" t="s">
        <v>1499</v>
      </c>
      <c r="G1627" s="21" t="s">
        <v>182</v>
      </c>
      <c r="H1627" s="21" t="s">
        <v>1827</v>
      </c>
      <c r="I1627" s="21">
        <v>54</v>
      </c>
      <c r="J1627" s="21">
        <v>0</v>
      </c>
      <c r="K1627" s="21">
        <v>0</v>
      </c>
      <c r="L1627" s="21" t="s">
        <v>550</v>
      </c>
      <c r="M1627" s="21">
        <v>77440</v>
      </c>
      <c r="N1627">
        <v>77343</v>
      </c>
    </row>
    <row r="1628" spans="1:14">
      <c r="A1628" s="21">
        <v>770816015</v>
      </c>
      <c r="B1628" s="21" t="s">
        <v>1826</v>
      </c>
      <c r="C1628" s="21">
        <v>77</v>
      </c>
      <c r="D1628" s="21" t="s">
        <v>1534</v>
      </c>
      <c r="E1628" s="64" t="str">
        <f>Tableau13[[#This Row],[FINESS géo]]&amp;" "&amp;Tableau13[[#This Row],[Raison sociale FINESS]]</f>
        <v>770816015 SSIAD DE LA FERTE SOUS JOUARRE</v>
      </c>
      <c r="F1628" s="21" t="s">
        <v>1499</v>
      </c>
      <c r="G1628" s="21" t="s">
        <v>182</v>
      </c>
      <c r="H1628" s="21" t="s">
        <v>1827</v>
      </c>
      <c r="I1628" s="21">
        <v>54</v>
      </c>
      <c r="J1628" s="21">
        <v>0</v>
      </c>
      <c r="K1628" s="21">
        <v>0</v>
      </c>
      <c r="L1628" s="21" t="s">
        <v>566</v>
      </c>
      <c r="M1628" s="21">
        <v>77580</v>
      </c>
      <c r="N1628">
        <v>77361</v>
      </c>
    </row>
    <row r="1629" spans="1:14">
      <c r="A1629" s="21">
        <v>770816015</v>
      </c>
      <c r="B1629" s="21" t="s">
        <v>1826</v>
      </c>
      <c r="C1629" s="21">
        <v>77</v>
      </c>
      <c r="D1629" s="21" t="s">
        <v>1534</v>
      </c>
      <c r="E1629" s="64" t="str">
        <f>Tableau13[[#This Row],[FINESS géo]]&amp;" "&amp;Tableau13[[#This Row],[Raison sociale FINESS]]</f>
        <v>770816015 SSIAD DE LA FERTE SOUS JOUARRE</v>
      </c>
      <c r="F1629" s="21" t="s">
        <v>1499</v>
      </c>
      <c r="G1629" s="21" t="s">
        <v>182</v>
      </c>
      <c r="H1629" s="21" t="s">
        <v>1827</v>
      </c>
      <c r="I1629" s="21">
        <v>54</v>
      </c>
      <c r="J1629" s="21">
        <v>0</v>
      </c>
      <c r="K1629" s="21">
        <v>0</v>
      </c>
      <c r="L1629" s="21" t="s">
        <v>571</v>
      </c>
      <c r="M1629" s="21">
        <v>77440</v>
      </c>
      <c r="N1629">
        <v>77367</v>
      </c>
    </row>
    <row r="1630" spans="1:14">
      <c r="A1630" s="21">
        <v>770816015</v>
      </c>
      <c r="B1630" s="21" t="s">
        <v>1826</v>
      </c>
      <c r="C1630" s="21">
        <v>77</v>
      </c>
      <c r="D1630" s="21" t="s">
        <v>1534</v>
      </c>
      <c r="E1630" s="64" t="str">
        <f>Tableau13[[#This Row],[FINESS géo]]&amp;" "&amp;Tableau13[[#This Row],[Raison sociale FINESS]]</f>
        <v>770816015 SSIAD DE LA FERTE SOUS JOUARRE</v>
      </c>
      <c r="F1630" s="21" t="s">
        <v>1499</v>
      </c>
      <c r="G1630" s="21" t="s">
        <v>182</v>
      </c>
      <c r="H1630" s="21" t="s">
        <v>1827</v>
      </c>
      <c r="I1630" s="21">
        <v>54</v>
      </c>
      <c r="J1630" s="21">
        <v>0</v>
      </c>
      <c r="K1630" s="21">
        <v>0</v>
      </c>
      <c r="L1630" s="21" t="s">
        <v>583</v>
      </c>
      <c r="M1630" s="21">
        <v>77139</v>
      </c>
      <c r="N1630">
        <v>77380</v>
      </c>
    </row>
    <row r="1631" spans="1:14">
      <c r="A1631" s="21">
        <v>770816015</v>
      </c>
      <c r="B1631" s="21" t="s">
        <v>1826</v>
      </c>
      <c r="C1631" s="21">
        <v>77</v>
      </c>
      <c r="D1631" s="21" t="s">
        <v>1534</v>
      </c>
      <c r="E1631" s="64" t="str">
        <f>Tableau13[[#This Row],[FINESS géo]]&amp;" "&amp;Tableau13[[#This Row],[Raison sociale FINESS]]</f>
        <v>770816015 SSIAD DE LA FERTE SOUS JOUARRE</v>
      </c>
      <c r="F1631" s="21" t="s">
        <v>1499</v>
      </c>
      <c r="G1631" s="21" t="s">
        <v>182</v>
      </c>
      <c r="H1631" s="21" t="s">
        <v>1827</v>
      </c>
      <c r="I1631" s="21">
        <v>54</v>
      </c>
      <c r="J1631" s="21">
        <v>0</v>
      </c>
      <c r="K1631" s="21">
        <v>0</v>
      </c>
      <c r="L1631" s="21" t="s">
        <v>591</v>
      </c>
      <c r="M1631" s="21">
        <v>77260</v>
      </c>
      <c r="N1631">
        <v>77388</v>
      </c>
    </row>
    <row r="1632" spans="1:14">
      <c r="A1632" s="21">
        <v>770816015</v>
      </c>
      <c r="B1632" s="21" t="s">
        <v>1826</v>
      </c>
      <c r="C1632" s="21">
        <v>77</v>
      </c>
      <c r="D1632" s="21" t="s">
        <v>1534</v>
      </c>
      <c r="E1632" s="64" t="str">
        <f>Tableau13[[#This Row],[FINESS géo]]&amp;" "&amp;Tableau13[[#This Row],[Raison sociale FINESS]]</f>
        <v>770816015 SSIAD DE LA FERTE SOUS JOUARRE</v>
      </c>
      <c r="F1632" s="21" t="s">
        <v>1499</v>
      </c>
      <c r="G1632" s="21" t="s">
        <v>182</v>
      </c>
      <c r="H1632" s="21" t="s">
        <v>1827</v>
      </c>
      <c r="I1632" s="21">
        <v>54</v>
      </c>
      <c r="J1632" s="21">
        <v>0</v>
      </c>
      <c r="K1632" s="21">
        <v>0</v>
      </c>
      <c r="L1632" s="21" t="s">
        <v>600</v>
      </c>
      <c r="M1632" s="21">
        <v>77730</v>
      </c>
      <c r="N1632">
        <v>77397</v>
      </c>
    </row>
    <row r="1633" spans="1:14">
      <c r="A1633" s="21">
        <v>770816015</v>
      </c>
      <c r="B1633" s="21" t="s">
        <v>1826</v>
      </c>
      <c r="C1633" s="21">
        <v>77</v>
      </c>
      <c r="D1633" s="21" t="s">
        <v>1534</v>
      </c>
      <c r="E1633" s="64" t="str">
        <f>Tableau13[[#This Row],[FINESS géo]]&amp;" "&amp;Tableau13[[#This Row],[Raison sociale FINESS]]</f>
        <v>770816015 SSIAD DE LA FERTE SOUS JOUARRE</v>
      </c>
      <c r="F1633" s="21" t="s">
        <v>1499</v>
      </c>
      <c r="G1633" s="21" t="s">
        <v>182</v>
      </c>
      <c r="H1633" s="21" t="s">
        <v>1827</v>
      </c>
      <c r="I1633" s="21">
        <v>54</v>
      </c>
      <c r="J1633" s="21">
        <v>0</v>
      </c>
      <c r="K1633" s="21">
        <v>0</v>
      </c>
      <c r="L1633" s="21" t="s">
        <v>603</v>
      </c>
      <c r="M1633" s="21">
        <v>77260</v>
      </c>
      <c r="N1633">
        <v>77401</v>
      </c>
    </row>
    <row r="1634" spans="1:14">
      <c r="A1634" s="21">
        <v>770816015</v>
      </c>
      <c r="B1634" s="21" t="s">
        <v>1826</v>
      </c>
      <c r="C1634" s="21">
        <v>77</v>
      </c>
      <c r="D1634" s="21" t="s">
        <v>1534</v>
      </c>
      <c r="E1634" s="64" t="str">
        <f>Tableau13[[#This Row],[FINESS géo]]&amp;" "&amp;Tableau13[[#This Row],[Raison sociale FINESS]]</f>
        <v>770816015 SSIAD DE LA FERTE SOUS JOUARRE</v>
      </c>
      <c r="F1634" s="21" t="s">
        <v>1499</v>
      </c>
      <c r="G1634" s="21" t="s">
        <v>182</v>
      </c>
      <c r="H1634" s="21" t="s">
        <v>1827</v>
      </c>
      <c r="I1634" s="21">
        <v>54</v>
      </c>
      <c r="J1634" s="21">
        <v>0</v>
      </c>
      <c r="K1634" s="21">
        <v>0</v>
      </c>
      <c r="L1634" s="21" t="s">
        <v>617</v>
      </c>
      <c r="M1634" s="21">
        <v>77660</v>
      </c>
      <c r="N1634">
        <v>77415</v>
      </c>
    </row>
    <row r="1635" spans="1:14">
      <c r="A1635" s="21">
        <v>770816015</v>
      </c>
      <c r="B1635" s="21" t="s">
        <v>1826</v>
      </c>
      <c r="C1635" s="21">
        <v>77</v>
      </c>
      <c r="D1635" s="21" t="s">
        <v>1534</v>
      </c>
      <c r="E1635" s="64" t="str">
        <f>Tableau13[[#This Row],[FINESS géo]]&amp;" "&amp;Tableau13[[#This Row],[Raison sociale FINESS]]</f>
        <v>770816015 SSIAD DE LA FERTE SOUS JOUARRE</v>
      </c>
      <c r="F1635" s="21" t="s">
        <v>1499</v>
      </c>
      <c r="G1635" s="21" t="s">
        <v>182</v>
      </c>
      <c r="H1635" s="21" t="s">
        <v>1827</v>
      </c>
      <c r="I1635" s="21">
        <v>54</v>
      </c>
      <c r="J1635" s="21">
        <v>0</v>
      </c>
      <c r="K1635" s="21">
        <v>0</v>
      </c>
      <c r="L1635" s="21" t="s">
        <v>641</v>
      </c>
      <c r="M1635" s="21">
        <v>77260</v>
      </c>
      <c r="N1635">
        <v>77440</v>
      </c>
    </row>
    <row r="1636" spans="1:14">
      <c r="A1636" s="21">
        <v>770816015</v>
      </c>
      <c r="B1636" s="21" t="s">
        <v>1826</v>
      </c>
      <c r="C1636" s="21">
        <v>77</v>
      </c>
      <c r="D1636" s="21" t="s">
        <v>1534</v>
      </c>
      <c r="E1636" s="64" t="str">
        <f>Tableau13[[#This Row],[FINESS géo]]&amp;" "&amp;Tableau13[[#This Row],[Raison sociale FINESS]]</f>
        <v>770816015 SSIAD DE LA FERTE SOUS JOUARRE</v>
      </c>
      <c r="F1636" s="21" t="s">
        <v>1499</v>
      </c>
      <c r="G1636" s="21" t="s">
        <v>182</v>
      </c>
      <c r="H1636" s="21" t="s">
        <v>1827</v>
      </c>
      <c r="I1636" s="21">
        <v>54</v>
      </c>
      <c r="J1636" s="21">
        <v>0</v>
      </c>
      <c r="K1636" s="21">
        <v>0</v>
      </c>
      <c r="L1636" s="21" t="s">
        <v>649</v>
      </c>
      <c r="M1636" s="21">
        <v>77260</v>
      </c>
      <c r="N1636">
        <v>77448</v>
      </c>
    </row>
    <row r="1637" spans="1:14">
      <c r="A1637" s="21">
        <v>770816015</v>
      </c>
      <c r="B1637" s="21" t="s">
        <v>1826</v>
      </c>
      <c r="C1637" s="21">
        <v>77</v>
      </c>
      <c r="D1637" s="21" t="s">
        <v>1534</v>
      </c>
      <c r="E1637" s="64" t="str">
        <f>Tableau13[[#This Row],[FINESS géo]]&amp;" "&amp;Tableau13[[#This Row],[Raison sociale FINESS]]</f>
        <v>770816015 SSIAD DE LA FERTE SOUS JOUARRE</v>
      </c>
      <c r="F1637" s="21" t="s">
        <v>1499</v>
      </c>
      <c r="G1637" s="21" t="s">
        <v>182</v>
      </c>
      <c r="H1637" s="21" t="s">
        <v>1827</v>
      </c>
      <c r="I1637" s="21">
        <v>54</v>
      </c>
      <c r="J1637" s="21">
        <v>0</v>
      </c>
      <c r="K1637" s="21">
        <v>0</v>
      </c>
      <c r="L1637" s="21" t="s">
        <v>652</v>
      </c>
      <c r="M1637" s="21">
        <v>77640</v>
      </c>
      <c r="N1637">
        <v>77451</v>
      </c>
    </row>
    <row r="1638" spans="1:14">
      <c r="A1638" s="21">
        <v>770816015</v>
      </c>
      <c r="B1638" s="21" t="s">
        <v>1826</v>
      </c>
      <c r="C1638" s="21">
        <v>77</v>
      </c>
      <c r="D1638" s="21" t="s">
        <v>1534</v>
      </c>
      <c r="E1638" s="64" t="str">
        <f>Tableau13[[#This Row],[FINESS géo]]&amp;" "&amp;Tableau13[[#This Row],[Raison sociale FINESS]]</f>
        <v>770816015 SSIAD DE LA FERTE SOUS JOUARRE</v>
      </c>
      <c r="F1638" s="21" t="s">
        <v>1499</v>
      </c>
      <c r="G1638" s="21" t="s">
        <v>182</v>
      </c>
      <c r="H1638" s="21" t="s">
        <v>1827</v>
      </c>
      <c r="I1638" s="21">
        <v>54</v>
      </c>
      <c r="J1638" s="21">
        <v>0</v>
      </c>
      <c r="K1638" s="21">
        <v>0</v>
      </c>
      <c r="L1638" s="21" t="s">
        <v>661</v>
      </c>
      <c r="M1638" s="21">
        <v>77440</v>
      </c>
      <c r="N1638">
        <v>77460</v>
      </c>
    </row>
    <row r="1639" spans="1:14">
      <c r="A1639" s="21">
        <v>770816015</v>
      </c>
      <c r="B1639" s="21" t="s">
        <v>1826</v>
      </c>
      <c r="C1639" s="21">
        <v>77</v>
      </c>
      <c r="D1639" s="21" t="s">
        <v>1534</v>
      </c>
      <c r="E1639" s="64" t="str">
        <f>Tableau13[[#This Row],[FINESS géo]]&amp;" "&amp;Tableau13[[#This Row],[Raison sociale FINESS]]</f>
        <v>770816015 SSIAD DE LA FERTE SOUS JOUARRE</v>
      </c>
      <c r="F1639" s="21" t="s">
        <v>1499</v>
      </c>
      <c r="G1639" s="21" t="s">
        <v>182</v>
      </c>
      <c r="H1639" s="21" t="s">
        <v>1827</v>
      </c>
      <c r="I1639" s="21">
        <v>54</v>
      </c>
      <c r="J1639" s="21">
        <v>0</v>
      </c>
      <c r="K1639" s="21">
        <v>0</v>
      </c>
      <c r="L1639" s="21" t="s">
        <v>677</v>
      </c>
      <c r="M1639" s="21">
        <v>77440</v>
      </c>
      <c r="N1639">
        <v>77476</v>
      </c>
    </row>
    <row r="1640" spans="1:14">
      <c r="A1640" s="21">
        <v>770816015</v>
      </c>
      <c r="B1640" s="21" t="s">
        <v>1826</v>
      </c>
      <c r="C1640" s="21">
        <v>77</v>
      </c>
      <c r="D1640" s="21" t="s">
        <v>1534</v>
      </c>
      <c r="E1640" s="64" t="str">
        <f>Tableau13[[#This Row],[FINESS géo]]&amp;" "&amp;Tableau13[[#This Row],[Raison sociale FINESS]]</f>
        <v>770816015 SSIAD DE LA FERTE SOUS JOUARRE</v>
      </c>
      <c r="F1640" s="21" t="s">
        <v>1499</v>
      </c>
      <c r="G1640" s="21" t="s">
        <v>182</v>
      </c>
      <c r="H1640" s="21" t="s">
        <v>1827</v>
      </c>
      <c r="I1640" s="21">
        <v>54</v>
      </c>
      <c r="J1640" s="21">
        <v>0</v>
      </c>
      <c r="K1640" s="21">
        <v>0</v>
      </c>
      <c r="L1640" s="21" t="s">
        <v>679</v>
      </c>
      <c r="M1640" s="21">
        <v>77260</v>
      </c>
      <c r="N1640">
        <v>77478</v>
      </c>
    </row>
    <row r="1641" spans="1:14">
      <c r="A1641" s="21">
        <v>770816015</v>
      </c>
      <c r="B1641" s="21" t="s">
        <v>1826</v>
      </c>
      <c r="C1641" s="21">
        <v>77</v>
      </c>
      <c r="D1641" s="21" t="s">
        <v>1534</v>
      </c>
      <c r="E1641" s="64" t="str">
        <f>Tableau13[[#This Row],[FINESS géo]]&amp;" "&amp;Tableau13[[#This Row],[Raison sociale FINESS]]</f>
        <v>770816015 SSIAD DE LA FERTE SOUS JOUARRE</v>
      </c>
      <c r="F1641" s="21" t="s">
        <v>1499</v>
      </c>
      <c r="G1641" s="21" t="s">
        <v>182</v>
      </c>
      <c r="H1641" s="21" t="s">
        <v>1827</v>
      </c>
      <c r="I1641" s="21">
        <v>54</v>
      </c>
      <c r="J1641" s="21">
        <v>0</v>
      </c>
      <c r="K1641" s="21">
        <v>0</v>
      </c>
      <c r="L1641" s="21" t="s">
        <v>690</v>
      </c>
      <c r="M1641" s="21">
        <v>77440</v>
      </c>
      <c r="N1641">
        <v>77490</v>
      </c>
    </row>
    <row r="1642" spans="1:14">
      <c r="A1642" s="21">
        <v>770816015</v>
      </c>
      <c r="B1642" s="21" t="s">
        <v>1826</v>
      </c>
      <c r="C1642" s="21">
        <v>77</v>
      </c>
      <c r="D1642" s="21" t="s">
        <v>1534</v>
      </c>
      <c r="E1642" s="64" t="str">
        <f>Tableau13[[#This Row],[FINESS géo]]&amp;" "&amp;Tableau13[[#This Row],[Raison sociale FINESS]]</f>
        <v>770816015 SSIAD DE LA FERTE SOUS JOUARRE</v>
      </c>
      <c r="F1642" s="21" t="s">
        <v>1499</v>
      </c>
      <c r="G1642" s="21" t="s">
        <v>182</v>
      </c>
      <c r="H1642" s="21" t="s">
        <v>1827</v>
      </c>
      <c r="I1642" s="21">
        <v>54</v>
      </c>
      <c r="J1642" s="21">
        <v>0</v>
      </c>
      <c r="K1642" s="21">
        <v>0</v>
      </c>
      <c r="L1642" s="21" t="s">
        <v>721</v>
      </c>
      <c r="M1642" s="21">
        <v>77139</v>
      </c>
      <c r="N1642">
        <v>77526</v>
      </c>
    </row>
    <row r="1643" spans="1:14">
      <c r="A1643" s="21">
        <v>770813384</v>
      </c>
      <c r="B1643" s="21" t="s">
        <v>1826</v>
      </c>
      <c r="C1643" s="21">
        <v>77</v>
      </c>
      <c r="D1643" s="21" t="s">
        <v>1535</v>
      </c>
      <c r="E1643" s="64" t="str">
        <f>Tableau13[[#This Row],[FINESS géo]]&amp;" "&amp;Tableau13[[#This Row],[Raison sociale FINESS]]</f>
        <v>770813384 SSIAD MONTEREAU CROIX ROUGE FRANÇAISE</v>
      </c>
      <c r="F1643" s="21" t="s">
        <v>1499</v>
      </c>
      <c r="G1643" s="21" t="s">
        <v>182</v>
      </c>
      <c r="H1643" s="21" t="s">
        <v>1827</v>
      </c>
      <c r="I1643" s="21">
        <v>62</v>
      </c>
      <c r="J1643" s="21">
        <v>0</v>
      </c>
      <c r="K1643" s="21">
        <v>0</v>
      </c>
      <c r="L1643" s="21" t="s">
        <v>242</v>
      </c>
      <c r="M1643" s="21">
        <v>77130</v>
      </c>
      <c r="N1643">
        <v>77021</v>
      </c>
    </row>
    <row r="1644" spans="1:14">
      <c r="A1644" s="21">
        <v>770813384</v>
      </c>
      <c r="B1644" s="21" t="s">
        <v>1826</v>
      </c>
      <c r="C1644" s="21">
        <v>77</v>
      </c>
      <c r="D1644" s="21" t="s">
        <v>1535</v>
      </c>
      <c r="E1644" s="64" t="str">
        <f>Tableau13[[#This Row],[FINESS géo]]&amp;" "&amp;Tableau13[[#This Row],[Raison sociale FINESS]]</f>
        <v>770813384 SSIAD MONTEREAU CROIX ROUGE FRANÇAISE</v>
      </c>
      <c r="F1644" s="21" t="s">
        <v>1499</v>
      </c>
      <c r="G1644" s="21" t="s">
        <v>182</v>
      </c>
      <c r="H1644" s="21" t="s">
        <v>1827</v>
      </c>
      <c r="I1644" s="21">
        <v>62</v>
      </c>
      <c r="J1644" s="21">
        <v>0</v>
      </c>
      <c r="K1644" s="21">
        <v>0</v>
      </c>
      <c r="L1644" s="21" t="s">
        <v>255</v>
      </c>
      <c r="M1644" s="21">
        <v>77940</v>
      </c>
      <c r="N1644">
        <v>77035</v>
      </c>
    </row>
    <row r="1645" spans="1:14">
      <c r="A1645" s="21">
        <v>770813384</v>
      </c>
      <c r="B1645" s="21" t="s">
        <v>1826</v>
      </c>
      <c r="C1645" s="21">
        <v>77</v>
      </c>
      <c r="D1645" s="21" t="s">
        <v>1535</v>
      </c>
      <c r="E1645" s="64" t="str">
        <f>Tableau13[[#This Row],[FINESS géo]]&amp;" "&amp;Tableau13[[#This Row],[Raison sociale FINESS]]</f>
        <v>770813384 SSIAD MONTEREAU CROIX ROUGE FRANÇAISE</v>
      </c>
      <c r="F1645" s="21" t="s">
        <v>1499</v>
      </c>
      <c r="G1645" s="21" t="s">
        <v>182</v>
      </c>
      <c r="H1645" s="21" t="s">
        <v>1827</v>
      </c>
      <c r="I1645" s="21">
        <v>62</v>
      </c>
      <c r="J1645" s="21">
        <v>0</v>
      </c>
      <c r="K1645" s="21">
        <v>0</v>
      </c>
      <c r="L1645" s="21" t="s">
        <v>274</v>
      </c>
      <c r="M1645" s="21">
        <v>77940</v>
      </c>
      <c r="N1645">
        <v>77054</v>
      </c>
    </row>
    <row r="1646" spans="1:14">
      <c r="A1646" s="21">
        <v>770813384</v>
      </c>
      <c r="B1646" s="21" t="s">
        <v>1826</v>
      </c>
      <c r="C1646" s="21">
        <v>77</v>
      </c>
      <c r="D1646" s="21" t="s">
        <v>1535</v>
      </c>
      <c r="E1646" s="64" t="str">
        <f>Tableau13[[#This Row],[FINESS géo]]&amp;" "&amp;Tableau13[[#This Row],[Raison sociale FINESS]]</f>
        <v>770813384 SSIAD MONTEREAU CROIX ROUGE FRANÇAISE</v>
      </c>
      <c r="F1646" s="21" t="s">
        <v>1499</v>
      </c>
      <c r="G1646" s="21" t="s">
        <v>182</v>
      </c>
      <c r="H1646" s="21" t="s">
        <v>1827</v>
      </c>
      <c r="I1646" s="21">
        <v>62</v>
      </c>
      <c r="J1646" s="21">
        <v>0</v>
      </c>
      <c r="K1646" s="21">
        <v>0</v>
      </c>
      <c r="L1646" s="21" t="s">
        <v>281</v>
      </c>
      <c r="M1646" s="21">
        <v>77130</v>
      </c>
      <c r="N1646">
        <v>77061</v>
      </c>
    </row>
    <row r="1647" spans="1:14">
      <c r="A1647" s="21">
        <v>770813384</v>
      </c>
      <c r="B1647" s="21" t="s">
        <v>1826</v>
      </c>
      <c r="C1647" s="21">
        <v>77</v>
      </c>
      <c r="D1647" s="21" t="s">
        <v>1535</v>
      </c>
      <c r="E1647" s="64" t="str">
        <f>Tableau13[[#This Row],[FINESS géo]]&amp;" "&amp;Tableau13[[#This Row],[Raison sociale FINESS]]</f>
        <v>770813384 SSIAD MONTEREAU CROIX ROUGE FRANÇAISE</v>
      </c>
      <c r="F1647" s="21" t="s">
        <v>1499</v>
      </c>
      <c r="G1647" s="21" t="s">
        <v>182</v>
      </c>
      <c r="H1647" s="21" t="s">
        <v>1827</v>
      </c>
      <c r="I1647" s="21">
        <v>62</v>
      </c>
      <c r="J1647" s="21">
        <v>0</v>
      </c>
      <c r="K1647" s="21">
        <v>0</v>
      </c>
      <c r="L1647" s="21" t="s">
        <v>349</v>
      </c>
      <c r="M1647" s="21">
        <v>77126</v>
      </c>
      <c r="N1647">
        <v>77133</v>
      </c>
    </row>
    <row r="1648" spans="1:14">
      <c r="A1648" s="21">
        <v>770813384</v>
      </c>
      <c r="B1648" s="21" t="s">
        <v>1826</v>
      </c>
      <c r="C1648" s="21">
        <v>77</v>
      </c>
      <c r="D1648" s="21" t="s">
        <v>1535</v>
      </c>
      <c r="E1648" s="64" t="str">
        <f>Tableau13[[#This Row],[FINESS géo]]&amp;" "&amp;Tableau13[[#This Row],[Raison sociale FINESS]]</f>
        <v>770813384 SSIAD MONTEREAU CROIX ROUGE FRANÇAISE</v>
      </c>
      <c r="F1648" s="21" t="s">
        <v>1499</v>
      </c>
      <c r="G1648" s="21" t="s">
        <v>182</v>
      </c>
      <c r="H1648" s="21" t="s">
        <v>1827</v>
      </c>
      <c r="I1648" s="21">
        <v>62</v>
      </c>
      <c r="J1648" s="21">
        <v>0</v>
      </c>
      <c r="K1648" s="21">
        <v>0</v>
      </c>
      <c r="L1648" s="21" t="s">
        <v>373</v>
      </c>
      <c r="M1648" s="21">
        <v>77940</v>
      </c>
      <c r="N1648">
        <v>77158</v>
      </c>
    </row>
    <row r="1649" spans="1:14">
      <c r="A1649" s="21">
        <v>770813384</v>
      </c>
      <c r="B1649" s="21" t="s">
        <v>1826</v>
      </c>
      <c r="C1649" s="21">
        <v>77</v>
      </c>
      <c r="D1649" s="21" t="s">
        <v>1535</v>
      </c>
      <c r="E1649" s="64" t="str">
        <f>Tableau13[[#This Row],[FINESS géo]]&amp;" "&amp;Tableau13[[#This Row],[Raison sociale FINESS]]</f>
        <v>770813384 SSIAD MONTEREAU CROIX ROUGE FRANÇAISE</v>
      </c>
      <c r="F1649" s="21" t="s">
        <v>1499</v>
      </c>
      <c r="G1649" s="21" t="s">
        <v>182</v>
      </c>
      <c r="H1649" s="21" t="s">
        <v>1827</v>
      </c>
      <c r="I1649" s="21">
        <v>62</v>
      </c>
      <c r="J1649" s="21">
        <v>0</v>
      </c>
      <c r="K1649" s="21">
        <v>0</v>
      </c>
      <c r="L1649" s="21" t="s">
        <v>405</v>
      </c>
      <c r="M1649" s="21">
        <v>77130</v>
      </c>
      <c r="N1649">
        <v>77194</v>
      </c>
    </row>
    <row r="1650" spans="1:14">
      <c r="A1650" s="21">
        <v>770813384</v>
      </c>
      <c r="B1650" s="21" t="s">
        <v>1826</v>
      </c>
      <c r="C1650" s="21">
        <v>77</v>
      </c>
      <c r="D1650" s="21" t="s">
        <v>1535</v>
      </c>
      <c r="E1650" s="64" t="str">
        <f>Tableau13[[#This Row],[FINESS géo]]&amp;" "&amp;Tableau13[[#This Row],[Raison sociale FINESS]]</f>
        <v>770813384 SSIAD MONTEREAU CROIX ROUGE FRANÇAISE</v>
      </c>
      <c r="F1650" s="21" t="s">
        <v>1499</v>
      </c>
      <c r="G1650" s="21" t="s">
        <v>182</v>
      </c>
      <c r="H1650" s="21" t="s">
        <v>1827</v>
      </c>
      <c r="I1650" s="21">
        <v>62</v>
      </c>
      <c r="J1650" s="21">
        <v>0</v>
      </c>
      <c r="K1650" s="21">
        <v>0</v>
      </c>
      <c r="L1650" s="21" t="s">
        <v>378</v>
      </c>
      <c r="M1650" s="21">
        <v>77830</v>
      </c>
      <c r="N1650">
        <v>77164</v>
      </c>
    </row>
    <row r="1651" spans="1:14">
      <c r="A1651" s="21">
        <v>770813384</v>
      </c>
      <c r="B1651" s="21" t="s">
        <v>1826</v>
      </c>
      <c r="C1651" s="21">
        <v>77</v>
      </c>
      <c r="D1651" s="21" t="s">
        <v>1535</v>
      </c>
      <c r="E1651" s="64" t="str">
        <f>Tableau13[[#This Row],[FINESS géo]]&amp;" "&amp;Tableau13[[#This Row],[Raison sociale FINESS]]</f>
        <v>770813384 SSIAD MONTEREAU CROIX ROUGE FRANÇAISE</v>
      </c>
      <c r="F1651" s="21" t="s">
        <v>1499</v>
      </c>
      <c r="G1651" s="21" t="s">
        <v>182</v>
      </c>
      <c r="H1651" s="21" t="s">
        <v>1827</v>
      </c>
      <c r="I1651" s="21">
        <v>62</v>
      </c>
      <c r="J1651" s="21">
        <v>0</v>
      </c>
      <c r="K1651" s="21">
        <v>0</v>
      </c>
      <c r="L1651" s="21" t="s">
        <v>384</v>
      </c>
      <c r="M1651" s="21">
        <v>77940</v>
      </c>
      <c r="N1651">
        <v>77172</v>
      </c>
    </row>
    <row r="1652" spans="1:14">
      <c r="A1652" s="21">
        <v>770813384</v>
      </c>
      <c r="B1652" s="21" t="s">
        <v>1826</v>
      </c>
      <c r="C1652" s="21">
        <v>77</v>
      </c>
      <c r="D1652" s="21" t="s">
        <v>1535</v>
      </c>
      <c r="E1652" s="64" t="str">
        <f>Tableau13[[#This Row],[FINESS géo]]&amp;" "&amp;Tableau13[[#This Row],[Raison sociale FINESS]]</f>
        <v>770813384 SSIAD MONTEREAU CROIX ROUGE FRANÇAISE</v>
      </c>
      <c r="F1652" s="21" t="s">
        <v>1499</v>
      </c>
      <c r="G1652" s="21" t="s">
        <v>182</v>
      </c>
      <c r="H1652" s="21" t="s">
        <v>1827</v>
      </c>
      <c r="I1652" s="21">
        <v>62</v>
      </c>
      <c r="J1652" s="21">
        <v>0</v>
      </c>
      <c r="K1652" s="21">
        <v>0</v>
      </c>
      <c r="L1652" s="21" t="s">
        <v>396</v>
      </c>
      <c r="M1652" s="21">
        <v>77940</v>
      </c>
      <c r="N1652">
        <v>77184</v>
      </c>
    </row>
    <row r="1653" spans="1:14">
      <c r="A1653" s="21">
        <v>770813384</v>
      </c>
      <c r="B1653" s="21" t="s">
        <v>1826</v>
      </c>
      <c r="C1653" s="21">
        <v>77</v>
      </c>
      <c r="D1653" s="21" t="s">
        <v>1535</v>
      </c>
      <c r="E1653" s="64" t="str">
        <f>Tableau13[[#This Row],[FINESS géo]]&amp;" "&amp;Tableau13[[#This Row],[Raison sociale FINESS]]</f>
        <v>770813384 SSIAD MONTEREAU CROIX ROUGE FRANÇAISE</v>
      </c>
      <c r="F1653" s="21" t="s">
        <v>1499</v>
      </c>
      <c r="G1653" s="21" t="s">
        <v>182</v>
      </c>
      <c r="H1653" s="21" t="s">
        <v>1827</v>
      </c>
      <c r="I1653" s="21">
        <v>62</v>
      </c>
      <c r="J1653" s="21">
        <v>0</v>
      </c>
      <c r="K1653" s="21">
        <v>0</v>
      </c>
      <c r="L1653" s="21" t="s">
        <v>421</v>
      </c>
      <c r="M1653" s="21">
        <v>77130</v>
      </c>
      <c r="N1653">
        <v>77210</v>
      </c>
    </row>
    <row r="1654" spans="1:14">
      <c r="A1654" s="21">
        <v>770813384</v>
      </c>
      <c r="B1654" s="21" t="s">
        <v>1826</v>
      </c>
      <c r="C1654" s="21">
        <v>77</v>
      </c>
      <c r="D1654" s="21" t="s">
        <v>1535</v>
      </c>
      <c r="E1654" s="64" t="str">
        <f>Tableau13[[#This Row],[FINESS géo]]&amp;" "&amp;Tableau13[[#This Row],[Raison sociale FINESS]]</f>
        <v>770813384 SSIAD MONTEREAU CROIX ROUGE FRANÇAISE</v>
      </c>
      <c r="F1654" s="21" t="s">
        <v>1499</v>
      </c>
      <c r="G1654" s="21" t="s">
        <v>182</v>
      </c>
      <c r="H1654" s="21" t="s">
        <v>1827</v>
      </c>
      <c r="I1654" s="21">
        <v>62</v>
      </c>
      <c r="J1654" s="21">
        <v>0</v>
      </c>
      <c r="K1654" s="21">
        <v>0</v>
      </c>
      <c r="L1654" s="21" t="s">
        <v>455</v>
      </c>
      <c r="M1654" s="21">
        <v>77148</v>
      </c>
      <c r="N1654">
        <v>77245</v>
      </c>
    </row>
    <row r="1655" spans="1:14">
      <c r="A1655" s="21">
        <v>770813384</v>
      </c>
      <c r="B1655" s="21" t="s">
        <v>1826</v>
      </c>
      <c r="C1655" s="21">
        <v>77</v>
      </c>
      <c r="D1655" s="21" t="s">
        <v>1535</v>
      </c>
      <c r="E1655" s="64" t="str">
        <f>Tableau13[[#This Row],[FINESS géo]]&amp;" "&amp;Tableau13[[#This Row],[Raison sociale FINESS]]</f>
        <v>770813384 SSIAD MONTEREAU CROIX ROUGE FRANÇAISE</v>
      </c>
      <c r="F1655" s="21" t="s">
        <v>1499</v>
      </c>
      <c r="G1655" s="21" t="s">
        <v>182</v>
      </c>
      <c r="H1655" s="21" t="s">
        <v>1827</v>
      </c>
      <c r="I1655" s="21">
        <v>62</v>
      </c>
      <c r="J1655" s="21">
        <v>0</v>
      </c>
      <c r="K1655" s="21">
        <v>0</v>
      </c>
      <c r="L1655" s="21" t="s">
        <v>489</v>
      </c>
      <c r="M1655" s="21">
        <v>77130</v>
      </c>
      <c r="N1655">
        <v>77279</v>
      </c>
    </row>
    <row r="1656" spans="1:14">
      <c r="A1656" s="21">
        <v>770813384</v>
      </c>
      <c r="B1656" s="21" t="s">
        <v>1826</v>
      </c>
      <c r="C1656" s="21">
        <v>77</v>
      </c>
      <c r="D1656" s="21" t="s">
        <v>1535</v>
      </c>
      <c r="E1656" s="64" t="str">
        <f>Tableau13[[#This Row],[FINESS géo]]&amp;" "&amp;Tableau13[[#This Row],[Raison sociale FINESS]]</f>
        <v>770813384 SSIAD MONTEREAU CROIX ROUGE FRANÇAISE</v>
      </c>
      <c r="F1656" s="21" t="s">
        <v>1499</v>
      </c>
      <c r="G1656" s="21" t="s">
        <v>182</v>
      </c>
      <c r="H1656" s="21" t="s">
        <v>1827</v>
      </c>
      <c r="I1656" s="21">
        <v>62</v>
      </c>
      <c r="J1656" s="21">
        <v>0</v>
      </c>
      <c r="K1656" s="21">
        <v>0</v>
      </c>
      <c r="L1656" s="21" t="s">
        <v>503</v>
      </c>
      <c r="M1656" s="21">
        <v>77130</v>
      </c>
      <c r="N1656">
        <v>77293</v>
      </c>
    </row>
    <row r="1657" spans="1:14">
      <c r="A1657" s="21">
        <v>770813384</v>
      </c>
      <c r="B1657" s="21" t="s">
        <v>1826</v>
      </c>
      <c r="C1657" s="21">
        <v>77</v>
      </c>
      <c r="D1657" s="21" t="s">
        <v>1535</v>
      </c>
      <c r="E1657" s="64" t="str">
        <f>Tableau13[[#This Row],[FINESS géo]]&amp;" "&amp;Tableau13[[#This Row],[Raison sociale FINESS]]</f>
        <v>770813384 SSIAD MONTEREAU CROIX ROUGE FRANÇAISE</v>
      </c>
      <c r="F1657" s="21" t="s">
        <v>1499</v>
      </c>
      <c r="G1657" s="21" t="s">
        <v>182</v>
      </c>
      <c r="H1657" s="21" t="s">
        <v>1827</v>
      </c>
      <c r="I1657" s="21">
        <v>62</v>
      </c>
      <c r="J1657" s="21">
        <v>0</v>
      </c>
      <c r="K1657" s="21">
        <v>0</v>
      </c>
      <c r="L1657" s="21" t="s">
        <v>514</v>
      </c>
      <c r="M1657" s="21">
        <v>77130</v>
      </c>
      <c r="N1657">
        <v>77305</v>
      </c>
    </row>
    <row r="1658" spans="1:14">
      <c r="A1658" s="21">
        <v>770813384</v>
      </c>
      <c r="B1658" s="21" t="s">
        <v>1826</v>
      </c>
      <c r="C1658" s="21">
        <v>77</v>
      </c>
      <c r="D1658" s="21" t="s">
        <v>1535</v>
      </c>
      <c r="E1658" s="64" t="str">
        <f>Tableau13[[#This Row],[FINESS géo]]&amp;" "&amp;Tableau13[[#This Row],[Raison sociale FINESS]]</f>
        <v>770813384 SSIAD MONTEREAU CROIX ROUGE FRANÇAISE</v>
      </c>
      <c r="F1658" s="21" t="s">
        <v>1499</v>
      </c>
      <c r="G1658" s="21" t="s">
        <v>182</v>
      </c>
      <c r="H1658" s="21" t="s">
        <v>1827</v>
      </c>
      <c r="I1658" s="21">
        <v>62</v>
      </c>
      <c r="J1658" s="21">
        <v>0</v>
      </c>
      <c r="K1658" s="21">
        <v>0</v>
      </c>
      <c r="L1658" s="21" t="s">
        <v>522</v>
      </c>
      <c r="M1658" s="21">
        <v>77940</v>
      </c>
      <c r="N1658">
        <v>77313</v>
      </c>
    </row>
    <row r="1659" spans="1:14">
      <c r="A1659" s="21">
        <v>770813384</v>
      </c>
      <c r="B1659" s="21" t="s">
        <v>1826</v>
      </c>
      <c r="C1659" s="21">
        <v>77</v>
      </c>
      <c r="D1659" s="21" t="s">
        <v>1535</v>
      </c>
      <c r="E1659" s="64" t="str">
        <f>Tableau13[[#This Row],[FINESS géo]]&amp;" "&amp;Tableau13[[#This Row],[Raison sociale FINESS]]</f>
        <v>770813384 SSIAD MONTEREAU CROIX ROUGE FRANÇAISE</v>
      </c>
      <c r="F1659" s="21" t="s">
        <v>1499</v>
      </c>
      <c r="G1659" s="21" t="s">
        <v>182</v>
      </c>
      <c r="H1659" s="21" t="s">
        <v>1827</v>
      </c>
      <c r="I1659" s="21">
        <v>62</v>
      </c>
      <c r="J1659" s="21">
        <v>0</v>
      </c>
      <c r="K1659" s="21">
        <v>0</v>
      </c>
      <c r="L1659" s="21" t="s">
        <v>545</v>
      </c>
      <c r="M1659" s="21">
        <v>77940</v>
      </c>
      <c r="N1659">
        <v>77338</v>
      </c>
    </row>
    <row r="1660" spans="1:14">
      <c r="A1660" s="21">
        <v>770813384</v>
      </c>
      <c r="B1660" s="21" t="s">
        <v>1826</v>
      </c>
      <c r="C1660" s="21">
        <v>77</v>
      </c>
      <c r="D1660" s="21" t="s">
        <v>1535</v>
      </c>
      <c r="E1660" s="64" t="str">
        <f>Tableau13[[#This Row],[FINESS géo]]&amp;" "&amp;Tableau13[[#This Row],[Raison sociale FINESS]]</f>
        <v>770813384 SSIAD MONTEREAU CROIX ROUGE FRANÇAISE</v>
      </c>
      <c r="F1660" s="21" t="s">
        <v>1499</v>
      </c>
      <c r="G1660" s="21" t="s">
        <v>182</v>
      </c>
      <c r="H1660" s="21" t="s">
        <v>1827</v>
      </c>
      <c r="I1660" s="21">
        <v>62</v>
      </c>
      <c r="J1660" s="21">
        <v>0</v>
      </c>
      <c r="K1660" s="21">
        <v>0</v>
      </c>
      <c r="L1660" s="21" t="s">
        <v>611</v>
      </c>
      <c r="M1660" s="21">
        <v>77130</v>
      </c>
      <c r="N1660">
        <v>77409</v>
      </c>
    </row>
    <row r="1661" spans="1:14">
      <c r="A1661" s="21">
        <v>770813384</v>
      </c>
      <c r="B1661" s="21" t="s">
        <v>1826</v>
      </c>
      <c r="C1661" s="21">
        <v>77</v>
      </c>
      <c r="D1661" s="21" t="s">
        <v>1535</v>
      </c>
      <c r="E1661" s="64" t="str">
        <f>Tableau13[[#This Row],[FINESS géo]]&amp;" "&amp;Tableau13[[#This Row],[Raison sociale FINESS]]</f>
        <v>770813384 SSIAD MONTEREAU CROIX ROUGE FRANÇAISE</v>
      </c>
      <c r="F1661" s="21" t="s">
        <v>1499</v>
      </c>
      <c r="G1661" s="21" t="s">
        <v>182</v>
      </c>
      <c r="H1661" s="21" t="s">
        <v>1827</v>
      </c>
      <c r="I1661" s="21">
        <v>62</v>
      </c>
      <c r="J1661" s="21">
        <v>0</v>
      </c>
      <c r="K1661" s="21">
        <v>0</v>
      </c>
      <c r="L1661" s="21" t="s">
        <v>640</v>
      </c>
      <c r="M1661" s="21">
        <v>77148</v>
      </c>
      <c r="N1661">
        <v>77439</v>
      </c>
    </row>
    <row r="1662" spans="1:14">
      <c r="A1662" s="21">
        <v>770813384</v>
      </c>
      <c r="B1662" s="21" t="s">
        <v>1826</v>
      </c>
      <c r="C1662" s="21">
        <v>77</v>
      </c>
      <c r="D1662" s="21" t="s">
        <v>1535</v>
      </c>
      <c r="E1662" s="64" t="str">
        <f>Tableau13[[#This Row],[FINESS géo]]&amp;" "&amp;Tableau13[[#This Row],[Raison sociale FINESS]]</f>
        <v>770813384 SSIAD MONTEREAU CROIX ROUGE FRANÇAISE</v>
      </c>
      <c r="F1662" s="21" t="s">
        <v>1499</v>
      </c>
      <c r="G1662" s="21" t="s">
        <v>182</v>
      </c>
      <c r="H1662" s="21" t="s">
        <v>1827</v>
      </c>
      <c r="I1662" s="21">
        <v>62</v>
      </c>
      <c r="J1662" s="21">
        <v>0</v>
      </c>
      <c r="K1662" s="21">
        <v>0</v>
      </c>
      <c r="L1662" s="21" t="s">
        <v>666</v>
      </c>
      <c r="M1662" s="21">
        <v>77940</v>
      </c>
      <c r="N1662">
        <v>77465</v>
      </c>
    </row>
    <row r="1663" spans="1:14">
      <c r="A1663" s="21">
        <v>770813384</v>
      </c>
      <c r="B1663" s="21" t="s">
        <v>1826</v>
      </c>
      <c r="C1663" s="21">
        <v>77</v>
      </c>
      <c r="D1663" s="21" t="s">
        <v>1535</v>
      </c>
      <c r="E1663" s="64" t="str">
        <f>Tableau13[[#This Row],[FINESS géo]]&amp;" "&amp;Tableau13[[#This Row],[Raison sociale FINESS]]</f>
        <v>770813384 SSIAD MONTEREAU CROIX ROUGE FRANÇAISE</v>
      </c>
      <c r="F1663" s="21" t="s">
        <v>1499</v>
      </c>
      <c r="G1663" s="21" t="s">
        <v>182</v>
      </c>
      <c r="H1663" s="21" t="s">
        <v>1827</v>
      </c>
      <c r="I1663" s="21">
        <v>62</v>
      </c>
      <c r="J1663" s="21">
        <v>0</v>
      </c>
      <c r="K1663" s="21">
        <v>0</v>
      </c>
      <c r="L1663" s="21" t="s">
        <v>681</v>
      </c>
      <c r="M1663" s="21">
        <v>77830</v>
      </c>
      <c r="N1663">
        <v>77480</v>
      </c>
    </row>
    <row r="1664" spans="1:14">
      <c r="A1664" s="21">
        <v>770813384</v>
      </c>
      <c r="B1664" s="21" t="s">
        <v>1826</v>
      </c>
      <c r="C1664" s="21">
        <v>77</v>
      </c>
      <c r="D1664" s="21" t="s">
        <v>1535</v>
      </c>
      <c r="E1664" s="64" t="str">
        <f>Tableau13[[#This Row],[FINESS géo]]&amp;" "&amp;Tableau13[[#This Row],[Raison sociale FINESS]]</f>
        <v>770813384 SSIAD MONTEREAU CROIX ROUGE FRANÇAISE</v>
      </c>
      <c r="F1664" s="21" t="s">
        <v>1499</v>
      </c>
      <c r="G1664" s="21" t="s">
        <v>182</v>
      </c>
      <c r="H1664" s="21" t="s">
        <v>1827</v>
      </c>
      <c r="I1664" s="21">
        <v>62</v>
      </c>
      <c r="J1664" s="21">
        <v>0</v>
      </c>
      <c r="K1664" s="21">
        <v>0</v>
      </c>
      <c r="L1664" s="21" t="s">
        <v>683</v>
      </c>
      <c r="M1664" s="21">
        <v>77130</v>
      </c>
      <c r="N1664">
        <v>77482</v>
      </c>
    </row>
    <row r="1665" spans="1:17">
      <c r="A1665" s="21">
        <v>770813384</v>
      </c>
      <c r="B1665" s="21" t="s">
        <v>1826</v>
      </c>
      <c r="C1665" s="21">
        <v>77</v>
      </c>
      <c r="D1665" s="21" t="s">
        <v>1535</v>
      </c>
      <c r="E1665" s="64" t="str">
        <f>Tableau13[[#This Row],[FINESS géo]]&amp;" "&amp;Tableau13[[#This Row],[Raison sociale FINESS]]</f>
        <v>770813384 SSIAD MONTEREAU CROIX ROUGE FRANÇAISE</v>
      </c>
      <c r="F1665" s="21" t="s">
        <v>1499</v>
      </c>
      <c r="G1665" s="21" t="s">
        <v>182</v>
      </c>
      <c r="H1665" s="21" t="s">
        <v>1827</v>
      </c>
      <c r="I1665" s="21">
        <v>62</v>
      </c>
      <c r="J1665" s="21">
        <v>0</v>
      </c>
      <c r="K1665" s="21">
        <v>0</v>
      </c>
      <c r="L1665" s="21" t="s">
        <v>693</v>
      </c>
      <c r="M1665" s="21">
        <v>77670</v>
      </c>
      <c r="N1665">
        <v>77494</v>
      </c>
    </row>
    <row r="1666" spans="1:17">
      <c r="A1666" s="21">
        <v>770813384</v>
      </c>
      <c r="B1666" s="21" t="s">
        <v>1826</v>
      </c>
      <c r="C1666" s="21">
        <v>77</v>
      </c>
      <c r="D1666" s="21" t="s">
        <v>1535</v>
      </c>
      <c r="E1666" s="64" t="str">
        <f>Tableau13[[#This Row],[FINESS géo]]&amp;" "&amp;Tableau13[[#This Row],[Raison sociale FINESS]]</f>
        <v>770813384 SSIAD MONTEREAU CROIX ROUGE FRANÇAISE</v>
      </c>
      <c r="F1666" s="21" t="s">
        <v>1499</v>
      </c>
      <c r="G1666" s="21" t="s">
        <v>182</v>
      </c>
      <c r="H1666" s="21" t="s">
        <v>1827</v>
      </c>
      <c r="I1666" s="21">
        <v>62</v>
      </c>
      <c r="J1666" s="21">
        <v>0</v>
      </c>
      <c r="K1666" s="21">
        <v>0</v>
      </c>
      <c r="L1666" s="21" t="s">
        <v>698</v>
      </c>
      <c r="M1666" s="21">
        <v>77250</v>
      </c>
      <c r="N1666">
        <v>77501</v>
      </c>
    </row>
    <row r="1667" spans="1:17">
      <c r="A1667" s="21">
        <v>770813384</v>
      </c>
      <c r="B1667" s="21" t="s">
        <v>1826</v>
      </c>
      <c r="C1667" s="21">
        <v>77</v>
      </c>
      <c r="D1667" s="21" t="s">
        <v>1535</v>
      </c>
      <c r="E1667" s="64" t="str">
        <f>Tableau13[[#This Row],[FINESS géo]]&amp;" "&amp;Tableau13[[#This Row],[Raison sociale FINESS]]</f>
        <v>770813384 SSIAD MONTEREAU CROIX ROUGE FRANÇAISE</v>
      </c>
      <c r="F1667" s="21" t="s">
        <v>1499</v>
      </c>
      <c r="G1667" s="21" t="s">
        <v>182</v>
      </c>
      <c r="H1667" s="21" t="s">
        <v>1827</v>
      </c>
      <c r="I1667" s="21">
        <v>62</v>
      </c>
      <c r="J1667" s="21">
        <v>0</v>
      </c>
      <c r="K1667" s="21">
        <v>0</v>
      </c>
      <c r="L1667" s="21" t="s">
        <v>711</v>
      </c>
      <c r="M1667" s="21">
        <v>77130</v>
      </c>
      <c r="N1667">
        <v>77516</v>
      </c>
    </row>
    <row r="1668" spans="1:17">
      <c r="A1668" s="21">
        <v>770813384</v>
      </c>
      <c r="B1668" s="21" t="s">
        <v>1826</v>
      </c>
      <c r="C1668" s="21">
        <v>77</v>
      </c>
      <c r="D1668" s="21" t="s">
        <v>1535</v>
      </c>
      <c r="E1668" s="64" t="str">
        <f>Tableau13[[#This Row],[FINESS géo]]&amp;" "&amp;Tableau13[[#This Row],[Raison sociale FINESS]]</f>
        <v>770813384 SSIAD MONTEREAU CROIX ROUGE FRANÇAISE</v>
      </c>
      <c r="F1668" s="21" t="s">
        <v>1499</v>
      </c>
      <c r="G1668" s="21" t="s">
        <v>182</v>
      </c>
      <c r="H1668" s="21" t="s">
        <v>1827</v>
      </c>
      <c r="I1668" s="21">
        <v>62</v>
      </c>
      <c r="J1668" s="21">
        <v>0</v>
      </c>
      <c r="K1668" s="21">
        <v>0</v>
      </c>
      <c r="L1668" s="21" t="s">
        <v>726</v>
      </c>
      <c r="M1668" s="21">
        <v>77940</v>
      </c>
      <c r="N1668">
        <v>77531</v>
      </c>
    </row>
    <row r="1669" spans="1:17">
      <c r="A1669" s="21">
        <v>770815496</v>
      </c>
      <c r="B1669" s="21">
        <v>940004088</v>
      </c>
      <c r="C1669" s="21">
        <v>77</v>
      </c>
      <c r="D1669" s="21" t="s">
        <v>1536</v>
      </c>
      <c r="E1669" s="64" t="str">
        <f>Tableau13[[#This Row],[FINESS géo]]&amp;" "&amp;Tableau13[[#This Row],[Raison sociale FINESS]]</f>
        <v>770815496 SSIAD DE CHELLES</v>
      </c>
      <c r="F1669" s="21" t="s">
        <v>1499</v>
      </c>
      <c r="G1669" s="21" t="s">
        <v>182</v>
      </c>
      <c r="H1669" s="21" t="s">
        <v>1827</v>
      </c>
      <c r="I1669" s="21">
        <v>75</v>
      </c>
      <c r="J1669" s="21">
        <v>0</v>
      </c>
      <c r="K1669" s="21">
        <v>10</v>
      </c>
      <c r="L1669" s="21" t="s">
        <v>324</v>
      </c>
      <c r="M1669" s="21">
        <v>77500</v>
      </c>
      <c r="N1669">
        <v>77108</v>
      </c>
    </row>
    <row r="1670" spans="1:17">
      <c r="A1670" s="21">
        <v>770814606</v>
      </c>
      <c r="B1670" s="21">
        <v>770814598</v>
      </c>
      <c r="C1670" s="21">
        <v>77</v>
      </c>
      <c r="D1670" s="21" t="s">
        <v>1537</v>
      </c>
      <c r="E1670" s="64" t="str">
        <f>Tableau13[[#This Row],[FINESS géo]]&amp;" "&amp;Tableau13[[#This Row],[Raison sociale FINESS]]</f>
        <v>770814606 SSIAD ASDMR DE MELUN</v>
      </c>
      <c r="F1670" s="21" t="s">
        <v>1499</v>
      </c>
      <c r="G1670" s="21" t="s">
        <v>182</v>
      </c>
      <c r="H1670" s="21" t="s">
        <v>1827</v>
      </c>
      <c r="I1670" s="21">
        <v>150</v>
      </c>
      <c r="J1670" s="21">
        <v>10</v>
      </c>
      <c r="K1670" s="21">
        <v>0</v>
      </c>
      <c r="L1670" s="21" t="s">
        <v>313</v>
      </c>
      <c r="M1670" s="21">
        <v>77590</v>
      </c>
      <c r="N1670">
        <v>77096</v>
      </c>
      <c r="O1670" t="s">
        <v>313</v>
      </c>
      <c r="P1670">
        <v>77590</v>
      </c>
      <c r="Q1670">
        <v>77096</v>
      </c>
    </row>
    <row r="1671" spans="1:17">
      <c r="A1671" s="21">
        <v>770814606</v>
      </c>
      <c r="B1671" s="21">
        <v>770814598</v>
      </c>
      <c r="C1671" s="21">
        <v>77</v>
      </c>
      <c r="D1671" s="21" t="s">
        <v>1537</v>
      </c>
      <c r="E1671" s="64" t="str">
        <f>Tableau13[[#This Row],[FINESS géo]]&amp;" "&amp;Tableau13[[#This Row],[Raison sociale FINESS]]</f>
        <v>770814606 SSIAD ASDMR DE MELUN</v>
      </c>
      <c r="F1671" s="21" t="s">
        <v>1499</v>
      </c>
      <c r="G1671" s="21" t="s">
        <v>182</v>
      </c>
      <c r="H1671" s="21" t="s">
        <v>1827</v>
      </c>
      <c r="I1671" s="21">
        <v>150</v>
      </c>
      <c r="J1671" s="21">
        <v>10</v>
      </c>
      <c r="K1671" s="21">
        <v>0</v>
      </c>
      <c r="L1671" s="21" t="s">
        <v>317</v>
      </c>
      <c r="M1671" s="21">
        <v>77820</v>
      </c>
      <c r="N1671">
        <v>77100</v>
      </c>
      <c r="O1671" t="s">
        <v>317</v>
      </c>
      <c r="P1671">
        <v>77820</v>
      </c>
      <c r="Q1671">
        <v>77100</v>
      </c>
    </row>
    <row r="1672" spans="1:17">
      <c r="A1672" s="21">
        <v>770814606</v>
      </c>
      <c r="B1672" s="21">
        <v>770814598</v>
      </c>
      <c r="C1672" s="21">
        <v>77</v>
      </c>
      <c r="D1672" s="21" t="s">
        <v>1537</v>
      </c>
      <c r="E1672" s="64" t="str">
        <f>Tableau13[[#This Row],[FINESS géo]]&amp;" "&amp;Tableau13[[#This Row],[Raison sociale FINESS]]</f>
        <v>770814606 SSIAD ASDMR DE MELUN</v>
      </c>
      <c r="F1672" s="21" t="s">
        <v>1499</v>
      </c>
      <c r="G1672" s="21" t="s">
        <v>182</v>
      </c>
      <c r="H1672" s="21" t="s">
        <v>1827</v>
      </c>
      <c r="I1672" s="21">
        <v>150</v>
      </c>
      <c r="J1672" s="21">
        <v>10</v>
      </c>
      <c r="K1672" s="21">
        <v>0</v>
      </c>
      <c r="L1672" s="21" t="s">
        <v>367</v>
      </c>
      <c r="M1672" s="21">
        <v>77190</v>
      </c>
      <c r="N1672">
        <v>77152</v>
      </c>
      <c r="O1672" t="s">
        <v>367</v>
      </c>
      <c r="P1672">
        <v>77190</v>
      </c>
      <c r="Q1672">
        <v>77152</v>
      </c>
    </row>
    <row r="1673" spans="1:17">
      <c r="A1673" s="21">
        <v>770814606</v>
      </c>
      <c r="B1673" s="21">
        <v>770814598</v>
      </c>
      <c r="C1673" s="21">
        <v>77</v>
      </c>
      <c r="D1673" s="21" t="s">
        <v>1537</v>
      </c>
      <c r="E1673" s="64" t="str">
        <f>Tableau13[[#This Row],[FINESS géo]]&amp;" "&amp;Tableau13[[#This Row],[Raison sociale FINESS]]</f>
        <v>770814606 SSIAD ASDMR DE MELUN</v>
      </c>
      <c r="F1673" s="21" t="s">
        <v>1499</v>
      </c>
      <c r="G1673" s="21" t="s">
        <v>182</v>
      </c>
      <c r="H1673" s="21" t="s">
        <v>1827</v>
      </c>
      <c r="I1673" s="21">
        <v>150</v>
      </c>
      <c r="J1673" s="21">
        <v>10</v>
      </c>
      <c r="K1673" s="21">
        <v>0</v>
      </c>
      <c r="L1673" s="21" t="s">
        <v>379</v>
      </c>
      <c r="M1673" s="21">
        <v>77820</v>
      </c>
      <c r="N1673">
        <v>77165</v>
      </c>
      <c r="O1673" t="s">
        <v>379</v>
      </c>
      <c r="P1673">
        <v>77820</v>
      </c>
      <c r="Q1673">
        <v>77165</v>
      </c>
    </row>
    <row r="1674" spans="1:17">
      <c r="A1674" s="21">
        <v>770814606</v>
      </c>
      <c r="B1674" s="21">
        <v>770814598</v>
      </c>
      <c r="C1674" s="21">
        <v>77</v>
      </c>
      <c r="D1674" s="21" t="s">
        <v>1537</v>
      </c>
      <c r="E1674" s="64" t="str">
        <f>Tableau13[[#This Row],[FINESS géo]]&amp;" "&amp;Tableau13[[#This Row],[Raison sociale FINESS]]</f>
        <v>770814606 SSIAD ASDMR DE MELUN</v>
      </c>
      <c r="F1674" s="21" t="s">
        <v>1499</v>
      </c>
      <c r="G1674" s="21" t="s">
        <v>182</v>
      </c>
      <c r="H1674" s="21" t="s">
        <v>1827</v>
      </c>
      <c r="I1674" s="21">
        <v>150</v>
      </c>
      <c r="J1674" s="21">
        <v>10</v>
      </c>
      <c r="K1674" s="21">
        <v>0</v>
      </c>
      <c r="L1674" s="21" t="s">
        <v>465</v>
      </c>
      <c r="M1674" s="21">
        <v>77000</v>
      </c>
      <c r="N1674">
        <v>77255</v>
      </c>
      <c r="O1674" t="s">
        <v>465</v>
      </c>
      <c r="P1674">
        <v>77000</v>
      </c>
      <c r="Q1674">
        <v>77255</v>
      </c>
    </row>
    <row r="1675" spans="1:17">
      <c r="A1675" s="21">
        <v>770814606</v>
      </c>
      <c r="B1675" s="21">
        <v>770814598</v>
      </c>
      <c r="C1675" s="21">
        <v>77</v>
      </c>
      <c r="D1675" s="21" t="s">
        <v>1537</v>
      </c>
      <c r="E1675" s="64" t="str">
        <f>Tableau13[[#This Row],[FINESS géo]]&amp;" "&amp;Tableau13[[#This Row],[Raison sociale FINESS]]</f>
        <v>770814606 SSIAD ASDMR DE MELUN</v>
      </c>
      <c r="F1675" s="21" t="s">
        <v>1499</v>
      </c>
      <c r="G1675" s="21" t="s">
        <v>182</v>
      </c>
      <c r="H1675" s="21" t="s">
        <v>1827</v>
      </c>
      <c r="I1675" s="21">
        <v>150</v>
      </c>
      <c r="J1675" s="21">
        <v>10</v>
      </c>
      <c r="K1675" s="21">
        <v>0</v>
      </c>
      <c r="L1675" s="21" t="s">
        <v>479</v>
      </c>
      <c r="M1675" s="21">
        <v>77950</v>
      </c>
      <c r="N1675">
        <v>77269</v>
      </c>
      <c r="O1675" t="s">
        <v>479</v>
      </c>
      <c r="P1675">
        <v>77950</v>
      </c>
      <c r="Q1675">
        <v>77269</v>
      </c>
    </row>
    <row r="1676" spans="1:17">
      <c r="A1676" s="21">
        <v>770814606</v>
      </c>
      <c r="B1676" s="21">
        <v>770814598</v>
      </c>
      <c r="C1676" s="21">
        <v>77</v>
      </c>
      <c r="D1676" s="21" t="s">
        <v>1537</v>
      </c>
      <c r="E1676" s="64" t="str">
        <f>Tableau13[[#This Row],[FINESS géo]]&amp;" "&amp;Tableau13[[#This Row],[Raison sociale FINESS]]</f>
        <v>770814606 SSIAD ASDMR DE MELUN</v>
      </c>
      <c r="F1676" s="21" t="s">
        <v>1499</v>
      </c>
      <c r="G1676" s="21" t="s">
        <v>182</v>
      </c>
      <c r="H1676" s="21" t="s">
        <v>1827</v>
      </c>
      <c r="I1676" s="21">
        <v>150</v>
      </c>
      <c r="J1676" s="21">
        <v>10</v>
      </c>
      <c r="K1676" s="21">
        <v>0</v>
      </c>
      <c r="L1676" s="21" t="s">
        <v>495</v>
      </c>
      <c r="M1676" s="21">
        <v>77350</v>
      </c>
      <c r="N1676">
        <v>77285</v>
      </c>
      <c r="O1676" t="s">
        <v>495</v>
      </c>
      <c r="P1676">
        <v>77350</v>
      </c>
      <c r="Q1676">
        <v>77285</v>
      </c>
    </row>
    <row r="1677" spans="1:17">
      <c r="A1677" s="21">
        <v>770814606</v>
      </c>
      <c r="B1677" s="21">
        <v>770814598</v>
      </c>
      <c r="C1677" s="21">
        <v>77</v>
      </c>
      <c r="D1677" s="21" t="s">
        <v>1537</v>
      </c>
      <c r="E1677" s="64" t="str">
        <f>Tableau13[[#This Row],[FINESS géo]]&amp;" "&amp;Tableau13[[#This Row],[Raison sociale FINESS]]</f>
        <v>770814606 SSIAD ASDMR DE MELUN</v>
      </c>
      <c r="F1677" s="21" t="s">
        <v>1499</v>
      </c>
      <c r="G1677" s="21" t="s">
        <v>182</v>
      </c>
      <c r="H1677" s="21" t="s">
        <v>1827</v>
      </c>
      <c r="I1677" s="21">
        <v>150</v>
      </c>
      <c r="J1677" s="21">
        <v>10</v>
      </c>
      <c r="K1677" s="21">
        <v>0</v>
      </c>
      <c r="L1677" s="21" t="s">
        <v>498</v>
      </c>
      <c r="M1677" s="21">
        <v>77000</v>
      </c>
      <c r="N1677">
        <v>77288</v>
      </c>
      <c r="O1677" t="s">
        <v>498</v>
      </c>
      <c r="P1677">
        <v>77000</v>
      </c>
      <c r="Q1677">
        <v>77288</v>
      </c>
    </row>
    <row r="1678" spans="1:17">
      <c r="A1678" s="21">
        <v>770814606</v>
      </c>
      <c r="B1678" s="21">
        <v>770814598</v>
      </c>
      <c r="C1678" s="21">
        <v>77</v>
      </c>
      <c r="D1678" s="21" t="s">
        <v>1537</v>
      </c>
      <c r="E1678" s="64" t="str">
        <f>Tableau13[[#This Row],[FINESS géo]]&amp;" "&amp;Tableau13[[#This Row],[Raison sociale FINESS]]</f>
        <v>770814606 SSIAD ASDMR DE MELUN</v>
      </c>
      <c r="F1678" s="21" t="s">
        <v>1499</v>
      </c>
      <c r="G1678" s="21" t="s">
        <v>182</v>
      </c>
      <c r="H1678" s="21" t="s">
        <v>1827</v>
      </c>
      <c r="I1678" s="21">
        <v>150</v>
      </c>
      <c r="J1678" s="21">
        <v>10</v>
      </c>
      <c r="K1678" s="21">
        <v>0</v>
      </c>
      <c r="L1678" s="21" t="s">
        <v>515</v>
      </c>
      <c r="M1678" s="21">
        <v>77950</v>
      </c>
      <c r="N1678">
        <v>77306</v>
      </c>
      <c r="O1678" t="s">
        <v>515</v>
      </c>
      <c r="P1678">
        <v>77950</v>
      </c>
      <c r="Q1678">
        <v>77306</v>
      </c>
    </row>
    <row r="1679" spans="1:17">
      <c r="A1679" s="21">
        <v>770814606</v>
      </c>
      <c r="B1679" s="21">
        <v>770814598</v>
      </c>
      <c r="C1679" s="21">
        <v>77</v>
      </c>
      <c r="D1679" s="21" t="s">
        <v>1537</v>
      </c>
      <c r="E1679" s="64" t="str">
        <f>Tableau13[[#This Row],[FINESS géo]]&amp;" "&amp;Tableau13[[#This Row],[Raison sociale FINESS]]</f>
        <v>770814606 SSIAD ASDMR DE MELUN</v>
      </c>
      <c r="F1679" s="21" t="s">
        <v>1499</v>
      </c>
      <c r="G1679" s="21" t="s">
        <v>182</v>
      </c>
      <c r="H1679" s="21" t="s">
        <v>1827</v>
      </c>
      <c r="I1679" s="21">
        <v>150</v>
      </c>
      <c r="J1679" s="21">
        <v>10</v>
      </c>
      <c r="K1679" s="21">
        <v>0</v>
      </c>
      <c r="L1679" s="21" t="s">
        <v>592</v>
      </c>
      <c r="M1679" s="21">
        <v>77000</v>
      </c>
      <c r="N1679">
        <v>77389</v>
      </c>
      <c r="O1679" t="s">
        <v>592</v>
      </c>
      <c r="P1679">
        <v>77000</v>
      </c>
      <c r="Q1679">
        <v>77389</v>
      </c>
    </row>
    <row r="1680" spans="1:17">
      <c r="A1680" s="21">
        <v>770814606</v>
      </c>
      <c r="B1680" s="21">
        <v>770814598</v>
      </c>
      <c r="C1680" s="21">
        <v>77</v>
      </c>
      <c r="D1680" s="21" t="s">
        <v>1537</v>
      </c>
      <c r="E1680" s="64" t="str">
        <f>Tableau13[[#This Row],[FINESS géo]]&amp;" "&amp;Tableau13[[#This Row],[Raison sociale FINESS]]</f>
        <v>770814606 SSIAD ASDMR DE MELUN</v>
      </c>
      <c r="F1680" s="21" t="s">
        <v>1499</v>
      </c>
      <c r="G1680" s="21" t="s">
        <v>182</v>
      </c>
      <c r="H1680" s="21" t="s">
        <v>1827</v>
      </c>
      <c r="I1680" s="21">
        <v>150</v>
      </c>
      <c r="J1680" s="21">
        <v>10</v>
      </c>
      <c r="K1680" s="21">
        <v>0</v>
      </c>
      <c r="L1680" s="21" t="s">
        <v>597</v>
      </c>
      <c r="M1680" s="21">
        <v>77950</v>
      </c>
      <c r="N1680">
        <v>77394</v>
      </c>
      <c r="O1680" t="s">
        <v>597</v>
      </c>
      <c r="P1680">
        <v>77950</v>
      </c>
      <c r="Q1680">
        <v>77394</v>
      </c>
    </row>
    <row r="1681" spans="1:17">
      <c r="A1681" s="21">
        <v>770814606</v>
      </c>
      <c r="B1681" s="21">
        <v>770814598</v>
      </c>
      <c r="C1681" s="21">
        <v>77</v>
      </c>
      <c r="D1681" s="21" t="s">
        <v>1537</v>
      </c>
      <c r="E1681" s="64" t="str">
        <f>Tableau13[[#This Row],[FINESS géo]]&amp;" "&amp;Tableau13[[#This Row],[Raison sociale FINESS]]</f>
        <v>770814606 SSIAD ASDMR DE MELUN</v>
      </c>
      <c r="F1681" s="21" t="s">
        <v>1499</v>
      </c>
      <c r="G1681" s="21" t="s">
        <v>182</v>
      </c>
      <c r="H1681" s="21" t="s">
        <v>1827</v>
      </c>
      <c r="I1681" s="21">
        <v>150</v>
      </c>
      <c r="J1681" s="21">
        <v>10</v>
      </c>
      <c r="K1681" s="21">
        <v>0</v>
      </c>
      <c r="L1681" s="21" t="s">
        <v>612</v>
      </c>
      <c r="M1681" s="21">
        <v>77950</v>
      </c>
      <c r="N1681">
        <v>77410</v>
      </c>
      <c r="O1681" t="s">
        <v>612</v>
      </c>
      <c r="P1681">
        <v>77950</v>
      </c>
      <c r="Q1681">
        <v>77410</v>
      </c>
    </row>
    <row r="1682" spans="1:17">
      <c r="A1682" s="21">
        <v>770814606</v>
      </c>
      <c r="B1682" s="21">
        <v>770814598</v>
      </c>
      <c r="C1682" s="21">
        <v>77</v>
      </c>
      <c r="D1682" s="21" t="s">
        <v>1537</v>
      </c>
      <c r="E1682" s="64" t="str">
        <f>Tableau13[[#This Row],[FINESS géo]]&amp;" "&amp;Tableau13[[#This Row],[Raison sociale FINESS]]</f>
        <v>770814606 SSIAD ASDMR DE MELUN</v>
      </c>
      <c r="F1682" s="21" t="s">
        <v>1499</v>
      </c>
      <c r="G1682" s="21" t="s">
        <v>182</v>
      </c>
      <c r="H1682" s="21" t="s">
        <v>1827</v>
      </c>
      <c r="I1682" s="21">
        <v>150</v>
      </c>
      <c r="J1682" s="21">
        <v>10</v>
      </c>
      <c r="K1682" s="21">
        <v>0</v>
      </c>
      <c r="L1682" s="21" t="s">
        <v>654</v>
      </c>
      <c r="M1682" s="21">
        <v>77115</v>
      </c>
      <c r="N1682">
        <v>77453</v>
      </c>
      <c r="O1682" t="s">
        <v>654</v>
      </c>
      <c r="P1682">
        <v>77115</v>
      </c>
      <c r="Q1682">
        <v>77453</v>
      </c>
    </row>
    <row r="1683" spans="1:17">
      <c r="A1683" s="21">
        <v>770814606</v>
      </c>
      <c r="B1683" s="21">
        <v>770814598</v>
      </c>
      <c r="C1683" s="21">
        <v>77</v>
      </c>
      <c r="D1683" s="21" t="s">
        <v>1537</v>
      </c>
      <c r="E1683" s="64" t="str">
        <f>Tableau13[[#This Row],[FINESS géo]]&amp;" "&amp;Tableau13[[#This Row],[Raison sociale FINESS]]</f>
        <v>770814606 SSIAD ASDMR DE MELUN</v>
      </c>
      <c r="F1683" s="21" t="s">
        <v>1499</v>
      </c>
      <c r="G1683" s="21" t="s">
        <v>182</v>
      </c>
      <c r="H1683" s="21" t="s">
        <v>1827</v>
      </c>
      <c r="I1683" s="21">
        <v>150</v>
      </c>
      <c r="J1683" s="21">
        <v>10</v>
      </c>
      <c r="K1683" s="21">
        <v>0</v>
      </c>
      <c r="L1683" s="21" t="s">
        <v>688</v>
      </c>
      <c r="M1683" s="21">
        <v>77000</v>
      </c>
      <c r="N1683">
        <v>77487</v>
      </c>
      <c r="O1683" t="s">
        <v>688</v>
      </c>
      <c r="P1683">
        <v>77000</v>
      </c>
      <c r="Q1683">
        <v>77487</v>
      </c>
    </row>
    <row r="1684" spans="1:17">
      <c r="A1684" s="21">
        <v>770814606</v>
      </c>
      <c r="B1684" s="21">
        <v>770814598</v>
      </c>
      <c r="C1684" s="21">
        <v>77</v>
      </c>
      <c r="D1684" s="21" t="s">
        <v>1537</v>
      </c>
      <c r="E1684" s="64" t="str">
        <f>Tableau13[[#This Row],[FINESS géo]]&amp;" "&amp;Tableau13[[#This Row],[Raison sociale FINESS]]</f>
        <v>770814606 SSIAD ASDMR DE MELUN</v>
      </c>
      <c r="F1684" s="21" t="s">
        <v>1499</v>
      </c>
      <c r="G1684" s="21" t="s">
        <v>182</v>
      </c>
      <c r="H1684" s="21" t="s">
        <v>1827</v>
      </c>
      <c r="I1684" s="21">
        <v>150</v>
      </c>
      <c r="J1684" s="21">
        <v>10</v>
      </c>
      <c r="K1684" s="21">
        <v>0</v>
      </c>
      <c r="L1684" s="21" t="s">
        <v>723</v>
      </c>
      <c r="M1684" s="21">
        <v>77950</v>
      </c>
      <c r="N1684">
        <v>77528</v>
      </c>
      <c r="O1684" t="s">
        <v>723</v>
      </c>
      <c r="P1684">
        <v>77950</v>
      </c>
      <c r="Q1684">
        <v>77528</v>
      </c>
    </row>
    <row r="1685" spans="1:17">
      <c r="A1685" s="21">
        <v>770790269</v>
      </c>
      <c r="B1685" s="21">
        <v>770790277</v>
      </c>
      <c r="C1685" s="21">
        <v>77</v>
      </c>
      <c r="D1685" s="21" t="s">
        <v>1538</v>
      </c>
      <c r="E1685" s="64" t="str">
        <f>Tableau13[[#This Row],[FINESS géo]]&amp;" "&amp;Tableau13[[#This Row],[Raison sociale FINESS]]</f>
        <v>770790269 SSIAD ROISSY EN BRIE</v>
      </c>
      <c r="F1685" s="21" t="s">
        <v>1499</v>
      </c>
      <c r="G1685" s="21" t="s">
        <v>182</v>
      </c>
      <c r="H1685" s="21" t="s">
        <v>1827</v>
      </c>
      <c r="I1685" s="21">
        <v>55</v>
      </c>
      <c r="J1685" s="21">
        <v>0</v>
      </c>
      <c r="K1685" s="21">
        <v>0</v>
      </c>
      <c r="L1685" s="21" t="s">
        <v>321</v>
      </c>
      <c r="M1685" s="21">
        <v>77610</v>
      </c>
      <c r="N1685">
        <v>77104</v>
      </c>
    </row>
    <row r="1686" spans="1:17">
      <c r="A1686" s="21">
        <v>770790269</v>
      </c>
      <c r="B1686" s="21">
        <v>770790277</v>
      </c>
      <c r="C1686" s="21">
        <v>77</v>
      </c>
      <c r="D1686" s="21" t="s">
        <v>1538</v>
      </c>
      <c r="E1686" s="64" t="str">
        <f>Tableau13[[#This Row],[FINESS géo]]&amp;" "&amp;Tableau13[[#This Row],[Raison sociale FINESS]]</f>
        <v>770790269 SSIAD ROISSY EN BRIE</v>
      </c>
      <c r="F1686" s="21" t="s">
        <v>1499</v>
      </c>
      <c r="G1686" s="21" t="s">
        <v>182</v>
      </c>
      <c r="H1686" s="21" t="s">
        <v>1827</v>
      </c>
      <c r="I1686" s="21">
        <v>55</v>
      </c>
      <c r="J1686" s="21">
        <v>0</v>
      </c>
      <c r="K1686" s="21">
        <v>0</v>
      </c>
      <c r="L1686" s="21" t="s">
        <v>389</v>
      </c>
      <c r="M1686" s="21">
        <v>77220</v>
      </c>
      <c r="N1686">
        <v>77177</v>
      </c>
    </row>
    <row r="1687" spans="1:17">
      <c r="A1687" s="21">
        <v>770790269</v>
      </c>
      <c r="B1687" s="21">
        <v>770790277</v>
      </c>
      <c r="C1687" s="21">
        <v>77</v>
      </c>
      <c r="D1687" s="21" t="s">
        <v>1538</v>
      </c>
      <c r="E1687" s="64" t="str">
        <f>Tableau13[[#This Row],[FINESS géo]]&amp;" "&amp;Tableau13[[#This Row],[Raison sociale FINESS]]</f>
        <v>770790269 SSIAD ROISSY EN BRIE</v>
      </c>
      <c r="F1687" s="21" t="s">
        <v>1499</v>
      </c>
      <c r="G1687" s="21" t="s">
        <v>182</v>
      </c>
      <c r="H1687" s="21" t="s">
        <v>1827</v>
      </c>
      <c r="I1687" s="21">
        <v>55</v>
      </c>
      <c r="J1687" s="21">
        <v>0</v>
      </c>
      <c r="K1687" s="21">
        <v>0</v>
      </c>
      <c r="L1687" s="21" t="s">
        <v>425</v>
      </c>
      <c r="M1687" s="21">
        <v>77220</v>
      </c>
      <c r="N1687">
        <v>77215</v>
      </c>
    </row>
    <row r="1688" spans="1:17">
      <c r="A1688" s="21">
        <v>770790269</v>
      </c>
      <c r="B1688" s="21">
        <v>770790277</v>
      </c>
      <c r="C1688" s="21">
        <v>77</v>
      </c>
      <c r="D1688" s="21" t="s">
        <v>1538</v>
      </c>
      <c r="E1688" s="64" t="str">
        <f>Tableau13[[#This Row],[FINESS géo]]&amp;" "&amp;Tableau13[[#This Row],[Raison sociale FINESS]]</f>
        <v>770790269 SSIAD ROISSY EN BRIE</v>
      </c>
      <c r="F1688" s="21" t="s">
        <v>1499</v>
      </c>
      <c r="G1688" s="21" t="s">
        <v>182</v>
      </c>
      <c r="H1688" s="21" t="s">
        <v>1827</v>
      </c>
      <c r="I1688" s="21">
        <v>55</v>
      </c>
      <c r="J1688" s="21">
        <v>0</v>
      </c>
      <c r="K1688" s="21">
        <v>0</v>
      </c>
      <c r="L1688" s="21" t="s">
        <v>464</v>
      </c>
      <c r="M1688" s="21">
        <v>77220</v>
      </c>
      <c r="N1688">
        <v>77254</v>
      </c>
    </row>
    <row r="1689" spans="1:17">
      <c r="A1689" s="21">
        <v>770790269</v>
      </c>
      <c r="B1689" s="21">
        <v>770790277</v>
      </c>
      <c r="C1689" s="21">
        <v>77</v>
      </c>
      <c r="D1689" s="21" t="s">
        <v>1538</v>
      </c>
      <c r="E1689" s="64" t="str">
        <f>Tableau13[[#This Row],[FINESS géo]]&amp;" "&amp;Tableau13[[#This Row],[Raison sociale FINESS]]</f>
        <v>770790269 SSIAD ROISSY EN BRIE</v>
      </c>
      <c r="F1689" s="21" t="s">
        <v>1499</v>
      </c>
      <c r="G1689" s="21" t="s">
        <v>182</v>
      </c>
      <c r="H1689" s="21" t="s">
        <v>1827</v>
      </c>
      <c r="I1689" s="21">
        <v>55</v>
      </c>
      <c r="J1689" s="21">
        <v>0</v>
      </c>
      <c r="K1689" s="21">
        <v>0</v>
      </c>
      <c r="L1689" s="21" t="s">
        <v>556</v>
      </c>
      <c r="M1689" s="21">
        <v>77330</v>
      </c>
      <c r="N1689">
        <v>77350</v>
      </c>
    </row>
    <row r="1690" spans="1:17">
      <c r="A1690" s="21">
        <v>770790269</v>
      </c>
      <c r="B1690" s="21">
        <v>770790277</v>
      </c>
      <c r="C1690" s="21">
        <v>77</v>
      </c>
      <c r="D1690" s="21" t="s">
        <v>1538</v>
      </c>
      <c r="E1690" s="64" t="str">
        <f>Tableau13[[#This Row],[FINESS géo]]&amp;" "&amp;Tableau13[[#This Row],[Raison sociale FINESS]]</f>
        <v>770790269 SSIAD ROISSY EN BRIE</v>
      </c>
      <c r="F1690" s="21" t="s">
        <v>1499</v>
      </c>
      <c r="G1690" s="21" t="s">
        <v>182</v>
      </c>
      <c r="H1690" s="21" t="s">
        <v>1827</v>
      </c>
      <c r="I1690" s="21">
        <v>55</v>
      </c>
      <c r="J1690" s="21">
        <v>0</v>
      </c>
      <c r="K1690" s="21">
        <v>0</v>
      </c>
      <c r="L1690" s="21" t="s">
        <v>577</v>
      </c>
      <c r="M1690" s="21">
        <v>77340</v>
      </c>
      <c r="N1690">
        <v>77373</v>
      </c>
    </row>
    <row r="1691" spans="1:17">
      <c r="A1691" s="21">
        <v>770790269</v>
      </c>
      <c r="B1691" s="21">
        <v>770790277</v>
      </c>
      <c r="C1691" s="21">
        <v>77</v>
      </c>
      <c r="D1691" s="21" t="s">
        <v>1538</v>
      </c>
      <c r="E1691" s="64" t="str">
        <f>Tableau13[[#This Row],[FINESS géo]]&amp;" "&amp;Tableau13[[#This Row],[Raison sociale FINESS]]</f>
        <v>770790269 SSIAD ROISSY EN BRIE</v>
      </c>
      <c r="F1691" s="21" t="s">
        <v>1499</v>
      </c>
      <c r="G1691" s="21" t="s">
        <v>182</v>
      </c>
      <c r="H1691" s="21" t="s">
        <v>1827</v>
      </c>
      <c r="I1691" s="21">
        <v>55</v>
      </c>
      <c r="J1691" s="21">
        <v>0</v>
      </c>
      <c r="K1691" s="21">
        <v>0</v>
      </c>
      <c r="L1691" s="21" t="s">
        <v>578</v>
      </c>
      <c r="M1691" s="21">
        <v>77135</v>
      </c>
      <c r="N1691">
        <v>77374</v>
      </c>
    </row>
    <row r="1692" spans="1:17">
      <c r="A1692" s="21">
        <v>770790269</v>
      </c>
      <c r="B1692" s="21">
        <v>770790277</v>
      </c>
      <c r="C1692" s="21">
        <v>77</v>
      </c>
      <c r="D1692" s="21" t="s">
        <v>1538</v>
      </c>
      <c r="E1692" s="64" t="str">
        <f>Tableau13[[#This Row],[FINESS géo]]&amp;" "&amp;Tableau13[[#This Row],[Raison sociale FINESS]]</f>
        <v>770790269 SSIAD ROISSY EN BRIE</v>
      </c>
      <c r="F1692" s="21" t="s">
        <v>1499</v>
      </c>
      <c r="G1692" s="21" t="s">
        <v>182</v>
      </c>
      <c r="H1692" s="21" t="s">
        <v>1827</v>
      </c>
      <c r="I1692" s="21">
        <v>55</v>
      </c>
      <c r="J1692" s="21">
        <v>0</v>
      </c>
      <c r="K1692" s="21">
        <v>0</v>
      </c>
      <c r="L1692" s="21" t="s">
        <v>580</v>
      </c>
      <c r="M1692" s="21">
        <v>77220</v>
      </c>
      <c r="N1692">
        <v>77377</v>
      </c>
    </row>
    <row r="1693" spans="1:17">
      <c r="A1693" s="21">
        <v>770790269</v>
      </c>
      <c r="B1693" s="21">
        <v>770790277</v>
      </c>
      <c r="C1693" s="21">
        <v>77</v>
      </c>
      <c r="D1693" s="21" t="s">
        <v>1538</v>
      </c>
      <c r="E1693" s="64" t="str">
        <f>Tableau13[[#This Row],[FINESS géo]]&amp;" "&amp;Tableau13[[#This Row],[Raison sociale FINESS]]</f>
        <v>770790269 SSIAD ROISSY EN BRIE</v>
      </c>
      <c r="F1693" s="21" t="s">
        <v>1499</v>
      </c>
      <c r="G1693" s="21" t="s">
        <v>182</v>
      </c>
      <c r="H1693" s="21" t="s">
        <v>1827</v>
      </c>
      <c r="I1693" s="21">
        <v>55</v>
      </c>
      <c r="J1693" s="21">
        <v>0</v>
      </c>
      <c r="K1693" s="21">
        <v>0</v>
      </c>
      <c r="L1693" s="21" t="s">
        <v>593</v>
      </c>
      <c r="M1693" s="21">
        <v>77680</v>
      </c>
      <c r="N1693">
        <v>77390</v>
      </c>
    </row>
    <row r="1694" spans="1:17">
      <c r="A1694" s="21">
        <v>770790269</v>
      </c>
      <c r="B1694" s="21">
        <v>770790277</v>
      </c>
      <c r="C1694" s="21">
        <v>77</v>
      </c>
      <c r="D1694" s="21" t="s">
        <v>1538</v>
      </c>
      <c r="E1694" s="64" t="str">
        <f>Tableau13[[#This Row],[FINESS géo]]&amp;" "&amp;Tableau13[[#This Row],[Raison sociale FINESS]]</f>
        <v>770790269 SSIAD ROISSY EN BRIE</v>
      </c>
      <c r="F1694" s="21" t="s">
        <v>1499</v>
      </c>
      <c r="G1694" s="21" t="s">
        <v>182</v>
      </c>
      <c r="H1694" s="21" t="s">
        <v>1827</v>
      </c>
      <c r="I1694" s="21">
        <v>55</v>
      </c>
      <c r="J1694" s="21">
        <v>0</v>
      </c>
      <c r="K1694" s="21">
        <v>0</v>
      </c>
      <c r="L1694" s="21" t="s">
        <v>671</v>
      </c>
      <c r="M1694" s="21">
        <v>77220</v>
      </c>
      <c r="N1694">
        <v>77470</v>
      </c>
    </row>
    <row r="1695" spans="1:17">
      <c r="A1695" s="21">
        <v>770803609</v>
      </c>
      <c r="B1695" s="21">
        <v>770811065</v>
      </c>
      <c r="C1695" s="21">
        <v>77</v>
      </c>
      <c r="D1695" s="21" t="s">
        <v>1539</v>
      </c>
      <c r="E1695" s="64" t="str">
        <f>Tableau13[[#This Row],[FINESS géo]]&amp;" "&amp;Tableau13[[#This Row],[Raison sociale FINESS]]</f>
        <v>770803609 SSIAD DU PAYS DE MEAUX</v>
      </c>
      <c r="F1695" s="21" t="s">
        <v>1499</v>
      </c>
      <c r="G1695" s="21" t="s">
        <v>182</v>
      </c>
      <c r="H1695" s="21" t="s">
        <v>1827</v>
      </c>
      <c r="I1695" s="21">
        <v>85</v>
      </c>
      <c r="J1695" s="21">
        <v>0</v>
      </c>
      <c r="K1695" s="21">
        <v>0</v>
      </c>
      <c r="L1695" s="21" t="s">
        <v>244</v>
      </c>
      <c r="M1695" s="21">
        <v>77910</v>
      </c>
      <c r="N1695">
        <v>77023</v>
      </c>
    </row>
    <row r="1696" spans="1:17">
      <c r="A1696" s="21">
        <v>770803609</v>
      </c>
      <c r="B1696" s="21">
        <v>770811065</v>
      </c>
      <c r="C1696" s="21">
        <v>77</v>
      </c>
      <c r="D1696" s="21" t="s">
        <v>1539</v>
      </c>
      <c r="E1696" s="64" t="str">
        <f>Tableau13[[#This Row],[FINESS géo]]&amp;" "&amp;Tableau13[[#This Row],[Raison sociale FINESS]]</f>
        <v>770803609 SSIAD DU PAYS DE MEAUX</v>
      </c>
      <c r="F1696" s="21" t="s">
        <v>1499</v>
      </c>
      <c r="G1696" s="21" t="s">
        <v>182</v>
      </c>
      <c r="H1696" s="21" t="s">
        <v>1827</v>
      </c>
      <c r="I1696" s="21">
        <v>85</v>
      </c>
      <c r="J1696" s="21">
        <v>0</v>
      </c>
      <c r="K1696" s="21">
        <v>0</v>
      </c>
      <c r="L1696" s="21" t="s">
        <v>295</v>
      </c>
      <c r="M1696" s="21">
        <v>77910</v>
      </c>
      <c r="N1696">
        <v>77077</v>
      </c>
    </row>
    <row r="1697" spans="1:14">
      <c r="A1697" s="21">
        <v>770803609</v>
      </c>
      <c r="B1697" s="21">
        <v>770811065</v>
      </c>
      <c r="C1697" s="21">
        <v>77</v>
      </c>
      <c r="D1697" s="21" t="s">
        <v>1539</v>
      </c>
      <c r="E1697" s="64" t="str">
        <f>Tableau13[[#This Row],[FINESS géo]]&amp;" "&amp;Tableau13[[#This Row],[Raison sociale FINESS]]</f>
        <v>770803609 SSIAD DU PAYS DE MEAUX</v>
      </c>
      <c r="F1697" s="21" t="s">
        <v>1499</v>
      </c>
      <c r="G1697" s="21" t="s">
        <v>182</v>
      </c>
      <c r="H1697" s="21" t="s">
        <v>1827</v>
      </c>
      <c r="I1697" s="21">
        <v>85</v>
      </c>
      <c r="J1697" s="21">
        <v>0</v>
      </c>
      <c r="K1697" s="21">
        <v>0</v>
      </c>
      <c r="L1697" s="21" t="s">
        <v>359</v>
      </c>
      <c r="M1697" s="21">
        <v>77124</v>
      </c>
      <c r="N1697">
        <v>77143</v>
      </c>
    </row>
    <row r="1698" spans="1:14">
      <c r="A1698" s="21">
        <v>770803609</v>
      </c>
      <c r="B1698" s="21">
        <v>770811065</v>
      </c>
      <c r="C1698" s="21">
        <v>77</v>
      </c>
      <c r="D1698" s="21" t="s">
        <v>1539</v>
      </c>
      <c r="E1698" s="64" t="str">
        <f>Tableau13[[#This Row],[FINESS géo]]&amp;" "&amp;Tableau13[[#This Row],[Raison sociale FINESS]]</f>
        <v>770803609 SSIAD DU PAYS DE MEAUX</v>
      </c>
      <c r="F1698" s="21" t="s">
        <v>1499</v>
      </c>
      <c r="G1698" s="21" t="s">
        <v>182</v>
      </c>
      <c r="H1698" s="21" t="s">
        <v>1827</v>
      </c>
      <c r="I1698" s="21">
        <v>85</v>
      </c>
      <c r="J1698" s="21">
        <v>0</v>
      </c>
      <c r="K1698" s="21">
        <v>0</v>
      </c>
      <c r="L1698" s="21" t="s">
        <v>410</v>
      </c>
      <c r="M1698" s="21">
        <v>77470</v>
      </c>
      <c r="N1698">
        <v>77199</v>
      </c>
    </row>
    <row r="1699" spans="1:14">
      <c r="A1699" s="21">
        <v>770803609</v>
      </c>
      <c r="B1699" s="21">
        <v>770811065</v>
      </c>
      <c r="C1699" s="21">
        <v>77</v>
      </c>
      <c r="D1699" s="21" t="s">
        <v>1539</v>
      </c>
      <c r="E1699" s="64" t="str">
        <f>Tableau13[[#This Row],[FINESS géo]]&amp;" "&amp;Tableau13[[#This Row],[Raison sociale FINESS]]</f>
        <v>770803609 SSIAD DU PAYS DE MEAUX</v>
      </c>
      <c r="F1699" s="21" t="s">
        <v>1499</v>
      </c>
      <c r="G1699" s="21" t="s">
        <v>182</v>
      </c>
      <c r="H1699" s="21" t="s">
        <v>1827</v>
      </c>
      <c r="I1699" s="21">
        <v>85</v>
      </c>
      <c r="J1699" s="21">
        <v>0</v>
      </c>
      <c r="K1699" s="21">
        <v>0</v>
      </c>
      <c r="L1699" s="21" t="s">
        <v>414</v>
      </c>
      <c r="M1699" s="21">
        <v>77910</v>
      </c>
      <c r="N1699">
        <v>77203</v>
      </c>
    </row>
    <row r="1700" spans="1:14">
      <c r="A1700" s="21">
        <v>770803609</v>
      </c>
      <c r="B1700" s="21">
        <v>770811065</v>
      </c>
      <c r="C1700" s="21">
        <v>77</v>
      </c>
      <c r="D1700" s="21" t="s">
        <v>1539</v>
      </c>
      <c r="E1700" s="64" t="str">
        <f>Tableau13[[#This Row],[FINESS géo]]&amp;" "&amp;Tableau13[[#This Row],[Raison sociale FINESS]]</f>
        <v>770803609 SSIAD DU PAYS DE MEAUX</v>
      </c>
      <c r="F1700" s="21" t="s">
        <v>1499</v>
      </c>
      <c r="G1700" s="21" t="s">
        <v>182</v>
      </c>
      <c r="H1700" s="21" t="s">
        <v>1827</v>
      </c>
      <c r="I1700" s="21">
        <v>85</v>
      </c>
      <c r="J1700" s="21">
        <v>0</v>
      </c>
      <c r="K1700" s="21">
        <v>0</v>
      </c>
      <c r="L1700" s="21" t="s">
        <v>442</v>
      </c>
      <c r="M1700" s="21">
        <v>77450</v>
      </c>
      <c r="N1700">
        <v>77232</v>
      </c>
    </row>
    <row r="1701" spans="1:14">
      <c r="A1701" s="21">
        <v>770803609</v>
      </c>
      <c r="B1701" s="21">
        <v>770811065</v>
      </c>
      <c r="C1701" s="21">
        <v>77</v>
      </c>
      <c r="D1701" s="21" t="s">
        <v>1539</v>
      </c>
      <c r="E1701" s="64" t="str">
        <f>Tableau13[[#This Row],[FINESS géo]]&amp;" "&amp;Tableau13[[#This Row],[Raison sociale FINESS]]</f>
        <v>770803609 SSIAD DU PAYS DE MEAUX</v>
      </c>
      <c r="F1701" s="21" t="s">
        <v>1499</v>
      </c>
      <c r="G1701" s="21" t="s">
        <v>182</v>
      </c>
      <c r="H1701" s="21" t="s">
        <v>1827</v>
      </c>
      <c r="I1701" s="21">
        <v>85</v>
      </c>
      <c r="J1701" s="21">
        <v>0</v>
      </c>
      <c r="K1701" s="21">
        <v>0</v>
      </c>
      <c r="L1701" s="21" t="s">
        <v>486</v>
      </c>
      <c r="M1701" s="21">
        <v>77100</v>
      </c>
      <c r="N1701">
        <v>77276</v>
      </c>
    </row>
    <row r="1702" spans="1:14">
      <c r="A1702" s="21">
        <v>770803609</v>
      </c>
      <c r="B1702" s="21">
        <v>770811065</v>
      </c>
      <c r="C1702" s="21">
        <v>77</v>
      </c>
      <c r="D1702" s="21" t="s">
        <v>1539</v>
      </c>
      <c r="E1702" s="64" t="str">
        <f>Tableau13[[#This Row],[FINESS géo]]&amp;" "&amp;Tableau13[[#This Row],[Raison sociale FINESS]]</f>
        <v>770803609 SSIAD DU PAYS DE MEAUX</v>
      </c>
      <c r="F1702" s="21" t="s">
        <v>1499</v>
      </c>
      <c r="G1702" s="21" t="s">
        <v>182</v>
      </c>
      <c r="H1702" s="21" t="s">
        <v>1827</v>
      </c>
      <c r="I1702" s="21">
        <v>85</v>
      </c>
      <c r="J1702" s="21">
        <v>0</v>
      </c>
      <c r="K1702" s="21">
        <v>0</v>
      </c>
      <c r="L1702" s="21" t="s">
        <v>494</v>
      </c>
      <c r="M1702" s="21">
        <v>77100</v>
      </c>
      <c r="N1702">
        <v>77284</v>
      </c>
    </row>
    <row r="1703" spans="1:14">
      <c r="A1703" s="21">
        <v>770803609</v>
      </c>
      <c r="B1703" s="21">
        <v>770811065</v>
      </c>
      <c r="C1703" s="21">
        <v>77</v>
      </c>
      <c r="D1703" s="21" t="s">
        <v>1539</v>
      </c>
      <c r="E1703" s="64" t="str">
        <f>Tableau13[[#This Row],[FINESS géo]]&amp;" "&amp;Tableau13[[#This Row],[Raison sociale FINESS]]</f>
        <v>770803609 SSIAD DU PAYS DE MEAUX</v>
      </c>
      <c r="F1703" s="21" t="s">
        <v>1499</v>
      </c>
      <c r="G1703" s="21" t="s">
        <v>182</v>
      </c>
      <c r="H1703" s="21" t="s">
        <v>1827</v>
      </c>
      <c r="I1703" s="21">
        <v>85</v>
      </c>
      <c r="J1703" s="21">
        <v>0</v>
      </c>
      <c r="K1703" s="21">
        <v>0</v>
      </c>
      <c r="L1703" s="21" t="s">
        <v>509</v>
      </c>
      <c r="M1703" s="21">
        <v>77470</v>
      </c>
      <c r="N1703">
        <v>77300</v>
      </c>
    </row>
    <row r="1704" spans="1:14">
      <c r="A1704" s="21">
        <v>770803609</v>
      </c>
      <c r="B1704" s="21">
        <v>770811065</v>
      </c>
      <c r="C1704" s="21">
        <v>77</v>
      </c>
      <c r="D1704" s="21" t="s">
        <v>1539</v>
      </c>
      <c r="E1704" s="64" t="str">
        <f>Tableau13[[#This Row],[FINESS géo]]&amp;" "&amp;Tableau13[[#This Row],[Raison sociale FINESS]]</f>
        <v>770803609 SSIAD DU PAYS DE MEAUX</v>
      </c>
      <c r="F1704" s="21" t="s">
        <v>1499</v>
      </c>
      <c r="G1704" s="21" t="s">
        <v>182</v>
      </c>
      <c r="H1704" s="21" t="s">
        <v>1827</v>
      </c>
      <c r="I1704" s="21">
        <v>85</v>
      </c>
      <c r="J1704" s="21">
        <v>0</v>
      </c>
      <c r="K1704" s="21">
        <v>0</v>
      </c>
      <c r="L1704" s="21" t="s">
        <v>538</v>
      </c>
      <c r="M1704" s="21">
        <v>77100</v>
      </c>
      <c r="N1704">
        <v>77330</v>
      </c>
    </row>
    <row r="1705" spans="1:14">
      <c r="A1705" s="21">
        <v>770803609</v>
      </c>
      <c r="B1705" s="21">
        <v>770811065</v>
      </c>
      <c r="C1705" s="21">
        <v>77</v>
      </c>
      <c r="D1705" s="21" t="s">
        <v>1539</v>
      </c>
      <c r="E1705" s="64" t="str">
        <f>Tableau13[[#This Row],[FINESS géo]]&amp;" "&amp;Tableau13[[#This Row],[Raison sociale FINESS]]</f>
        <v>770803609 SSIAD DU PAYS DE MEAUX</v>
      </c>
      <c r="F1705" s="21" t="s">
        <v>1499</v>
      </c>
      <c r="G1705" s="21" t="s">
        <v>182</v>
      </c>
      <c r="H1705" s="21" t="s">
        <v>1827</v>
      </c>
      <c r="I1705" s="21">
        <v>85</v>
      </c>
      <c r="J1705" s="21">
        <v>0</v>
      </c>
      <c r="K1705" s="21">
        <v>0</v>
      </c>
      <c r="L1705" s="21" t="s">
        <v>542</v>
      </c>
      <c r="M1705" s="21">
        <v>77124</v>
      </c>
      <c r="N1705">
        <v>77335</v>
      </c>
    </row>
    <row r="1706" spans="1:14">
      <c r="A1706" s="21">
        <v>770803609</v>
      </c>
      <c r="B1706" s="21">
        <v>770811065</v>
      </c>
      <c r="C1706" s="21">
        <v>77</v>
      </c>
      <c r="D1706" s="21" t="s">
        <v>1539</v>
      </c>
      <c r="E1706" s="64" t="str">
        <f>Tableau13[[#This Row],[FINESS géo]]&amp;" "&amp;Tableau13[[#This Row],[Raison sociale FINESS]]</f>
        <v>770803609 SSIAD DU PAYS DE MEAUX</v>
      </c>
      <c r="F1706" s="21" t="s">
        <v>1499</v>
      </c>
      <c r="G1706" s="21" t="s">
        <v>182</v>
      </c>
      <c r="H1706" s="21" t="s">
        <v>1827</v>
      </c>
      <c r="I1706" s="21">
        <v>85</v>
      </c>
      <c r="J1706" s="21">
        <v>0</v>
      </c>
      <c r="K1706" s="21">
        <v>0</v>
      </c>
      <c r="L1706" s="21" t="s">
        <v>563</v>
      </c>
      <c r="M1706" s="21">
        <v>77124</v>
      </c>
      <c r="N1706">
        <v>77358</v>
      </c>
    </row>
    <row r="1707" spans="1:14">
      <c r="A1707" s="21">
        <v>770803609</v>
      </c>
      <c r="B1707" s="21">
        <v>770811065</v>
      </c>
      <c r="C1707" s="21">
        <v>77</v>
      </c>
      <c r="D1707" s="21" t="s">
        <v>1539</v>
      </c>
      <c r="E1707" s="64" t="str">
        <f>Tableau13[[#This Row],[FINESS géo]]&amp;" "&amp;Tableau13[[#This Row],[Raison sociale FINESS]]</f>
        <v>770803609 SSIAD DU PAYS DE MEAUX</v>
      </c>
      <c r="F1707" s="21" t="s">
        <v>1499</v>
      </c>
      <c r="G1707" s="21" t="s">
        <v>182</v>
      </c>
      <c r="H1707" s="21" t="s">
        <v>1827</v>
      </c>
      <c r="I1707" s="21">
        <v>85</v>
      </c>
      <c r="J1707" s="21">
        <v>0</v>
      </c>
      <c r="K1707" s="21">
        <v>0</v>
      </c>
      <c r="L1707" s="21" t="s">
        <v>573</v>
      </c>
      <c r="M1707" s="21">
        <v>77470</v>
      </c>
      <c r="N1707">
        <v>77369</v>
      </c>
    </row>
    <row r="1708" spans="1:14">
      <c r="A1708" s="21">
        <v>770803609</v>
      </c>
      <c r="B1708" s="21">
        <v>770811065</v>
      </c>
      <c r="C1708" s="21">
        <v>77</v>
      </c>
      <c r="D1708" s="21" t="s">
        <v>1539</v>
      </c>
      <c r="E1708" s="64" t="str">
        <f>Tableau13[[#This Row],[FINESS géo]]&amp;" "&amp;Tableau13[[#This Row],[Raison sociale FINESS]]</f>
        <v>770803609 SSIAD DU PAYS DE MEAUX</v>
      </c>
      <c r="F1708" s="21" t="s">
        <v>1499</v>
      </c>
      <c r="G1708" s="21" t="s">
        <v>182</v>
      </c>
      <c r="H1708" s="21" t="s">
        <v>1827</v>
      </c>
      <c r="I1708" s="21">
        <v>85</v>
      </c>
      <c r="J1708" s="21">
        <v>0</v>
      </c>
      <c r="K1708" s="21">
        <v>0</v>
      </c>
      <c r="L1708" s="21" t="s">
        <v>675</v>
      </c>
      <c r="M1708" s="21">
        <v>77450</v>
      </c>
      <c r="N1708">
        <v>77474</v>
      </c>
    </row>
    <row r="1709" spans="1:14">
      <c r="A1709" s="21">
        <v>770803609</v>
      </c>
      <c r="B1709" s="21">
        <v>770811065</v>
      </c>
      <c r="C1709" s="21">
        <v>77</v>
      </c>
      <c r="D1709" s="21" t="s">
        <v>1539</v>
      </c>
      <c r="E1709" s="64" t="str">
        <f>Tableau13[[#This Row],[FINESS géo]]&amp;" "&amp;Tableau13[[#This Row],[Raison sociale FINESS]]</f>
        <v>770803609 SSIAD DU PAYS DE MEAUX</v>
      </c>
      <c r="F1709" s="21" t="s">
        <v>1499</v>
      </c>
      <c r="G1709" s="21" t="s">
        <v>182</v>
      </c>
      <c r="H1709" s="21" t="s">
        <v>1827</v>
      </c>
      <c r="I1709" s="21">
        <v>85</v>
      </c>
      <c r="J1709" s="21">
        <v>0</v>
      </c>
      <c r="K1709" s="21">
        <v>0</v>
      </c>
      <c r="L1709" s="21" t="s">
        <v>676</v>
      </c>
      <c r="M1709" s="21">
        <v>77470</v>
      </c>
      <c r="N1709">
        <v>77475</v>
      </c>
    </row>
    <row r="1710" spans="1:14">
      <c r="A1710" s="21">
        <v>770803609</v>
      </c>
      <c r="B1710" s="21">
        <v>770811065</v>
      </c>
      <c r="C1710" s="21">
        <v>77</v>
      </c>
      <c r="D1710" s="21" t="s">
        <v>1539</v>
      </c>
      <c r="E1710" s="64" t="str">
        <f>Tableau13[[#This Row],[FINESS géo]]&amp;" "&amp;Tableau13[[#This Row],[Raison sociale FINESS]]</f>
        <v>770803609 SSIAD DU PAYS DE MEAUX</v>
      </c>
      <c r="F1710" s="21" t="s">
        <v>1499</v>
      </c>
      <c r="G1710" s="21" t="s">
        <v>182</v>
      </c>
      <c r="H1710" s="21" t="s">
        <v>1827</v>
      </c>
      <c r="I1710" s="21">
        <v>85</v>
      </c>
      <c r="J1710" s="21">
        <v>0</v>
      </c>
      <c r="K1710" s="21">
        <v>0</v>
      </c>
      <c r="L1710" s="21" t="s">
        <v>684</v>
      </c>
      <c r="M1710" s="21">
        <v>77910</v>
      </c>
      <c r="N1710">
        <v>77483</v>
      </c>
    </row>
    <row r="1711" spans="1:14">
      <c r="A1711" s="21">
        <v>770803609</v>
      </c>
      <c r="B1711" s="21">
        <v>770811065</v>
      </c>
      <c r="C1711" s="21">
        <v>77</v>
      </c>
      <c r="D1711" s="21" t="s">
        <v>1539</v>
      </c>
      <c r="E1711" s="64" t="str">
        <f>Tableau13[[#This Row],[FINESS géo]]&amp;" "&amp;Tableau13[[#This Row],[Raison sociale FINESS]]</f>
        <v>770803609 SSIAD DU PAYS DE MEAUX</v>
      </c>
      <c r="F1711" s="21" t="s">
        <v>1499</v>
      </c>
      <c r="G1711" s="21" t="s">
        <v>182</v>
      </c>
      <c r="H1711" s="21" t="s">
        <v>1827</v>
      </c>
      <c r="I1711" s="21">
        <v>85</v>
      </c>
      <c r="J1711" s="21">
        <v>0</v>
      </c>
      <c r="K1711" s="21">
        <v>0</v>
      </c>
      <c r="L1711" s="21" t="s">
        <v>696</v>
      </c>
      <c r="M1711" s="21">
        <v>77450</v>
      </c>
      <c r="N1711">
        <v>77498</v>
      </c>
    </row>
    <row r="1712" spans="1:14">
      <c r="A1712" s="21">
        <v>770803609</v>
      </c>
      <c r="B1712" s="21">
        <v>770811065</v>
      </c>
      <c r="C1712" s="21">
        <v>77</v>
      </c>
      <c r="D1712" s="21" t="s">
        <v>1539</v>
      </c>
      <c r="E1712" s="64" t="str">
        <f>Tableau13[[#This Row],[FINESS géo]]&amp;" "&amp;Tableau13[[#This Row],[Raison sociale FINESS]]</f>
        <v>770803609 SSIAD DU PAYS DE MEAUX</v>
      </c>
      <c r="F1712" s="21" t="s">
        <v>1499</v>
      </c>
      <c r="G1712" s="21" t="s">
        <v>182</v>
      </c>
      <c r="H1712" s="21" t="s">
        <v>1827</v>
      </c>
      <c r="I1712" s="21">
        <v>85</v>
      </c>
      <c r="J1712" s="21">
        <v>0</v>
      </c>
      <c r="K1712" s="21">
        <v>0</v>
      </c>
      <c r="L1712" s="21" t="s">
        <v>708</v>
      </c>
      <c r="M1712" s="21">
        <v>77124</v>
      </c>
      <c r="N1712">
        <v>77513</v>
      </c>
    </row>
    <row r="1713" spans="1:17">
      <c r="A1713" s="21">
        <v>770815413</v>
      </c>
      <c r="B1713" s="21">
        <v>770014207</v>
      </c>
      <c r="C1713" s="21">
        <v>77</v>
      </c>
      <c r="D1713" s="21" t="s">
        <v>1540</v>
      </c>
      <c r="E1713" s="64" t="str">
        <f>Tableau13[[#This Row],[FINESS géo]]&amp;" "&amp;Tableau13[[#This Row],[Raison sociale FINESS]]</f>
        <v>770815413 SSIAD ROZAY EN BRIE</v>
      </c>
      <c r="F1713" s="21" t="s">
        <v>1499</v>
      </c>
      <c r="G1713" s="21" t="s">
        <v>181</v>
      </c>
      <c r="H1713" s="21" t="s">
        <v>1827</v>
      </c>
      <c r="I1713" s="21">
        <v>134</v>
      </c>
      <c r="J1713" s="21">
        <v>3</v>
      </c>
      <c r="K1713" s="21">
        <v>10</v>
      </c>
      <c r="L1713" s="21" t="s">
        <v>235</v>
      </c>
      <c r="M1713" s="21">
        <v>77120</v>
      </c>
      <c r="N1713">
        <v>77013</v>
      </c>
      <c r="O1713" t="s">
        <v>235</v>
      </c>
      <c r="P1713">
        <v>77120</v>
      </c>
      <c r="Q1713">
        <v>77013</v>
      </c>
    </row>
    <row r="1714" spans="1:17">
      <c r="A1714" s="21">
        <v>770815413</v>
      </c>
      <c r="B1714" s="21">
        <v>770014207</v>
      </c>
      <c r="C1714" s="21">
        <v>77</v>
      </c>
      <c r="D1714" s="21" t="s">
        <v>1540</v>
      </c>
      <c r="E1714" s="64" t="str">
        <f>Tableau13[[#This Row],[FINESS géo]]&amp;" "&amp;Tableau13[[#This Row],[Raison sociale FINESS]]</f>
        <v>770815413 SSIAD ROZAY EN BRIE</v>
      </c>
      <c r="F1714" s="21" t="s">
        <v>1499</v>
      </c>
      <c r="G1714" s="21" t="s">
        <v>181</v>
      </c>
      <c r="H1714" s="21" t="s">
        <v>1827</v>
      </c>
      <c r="I1714" s="21">
        <v>134</v>
      </c>
      <c r="J1714" s="21">
        <v>3</v>
      </c>
      <c r="K1714" s="21">
        <v>10</v>
      </c>
      <c r="L1714" s="21" t="s">
        <v>634</v>
      </c>
      <c r="M1714" s="21">
        <v>77120</v>
      </c>
      <c r="N1714">
        <v>77433</v>
      </c>
      <c r="O1714" t="s">
        <v>634</v>
      </c>
      <c r="P1714">
        <v>77120</v>
      </c>
      <c r="Q1714">
        <v>77433</v>
      </c>
    </row>
    <row r="1715" spans="1:17">
      <c r="A1715" s="21">
        <v>770815413</v>
      </c>
      <c r="B1715" s="21">
        <v>770014207</v>
      </c>
      <c r="C1715" s="21">
        <v>77</v>
      </c>
      <c r="D1715" s="21" t="s">
        <v>1540</v>
      </c>
      <c r="E1715" s="64" t="str">
        <f>Tableau13[[#This Row],[FINESS géo]]&amp;" "&amp;Tableau13[[#This Row],[Raison sociale FINESS]]</f>
        <v>770815413 SSIAD ROZAY EN BRIE</v>
      </c>
      <c r="F1715" s="21" t="s">
        <v>1499</v>
      </c>
      <c r="G1715" s="21" t="s">
        <v>181</v>
      </c>
      <c r="H1715" s="21" t="s">
        <v>1827</v>
      </c>
      <c r="I1715" s="21">
        <v>134</v>
      </c>
      <c r="J1715" s="21">
        <v>3</v>
      </c>
      <c r="K1715" s="21">
        <v>10</v>
      </c>
      <c r="L1715" s="21" t="s">
        <v>250</v>
      </c>
      <c r="M1715" s="21">
        <v>77510</v>
      </c>
      <c r="N1715">
        <v>77030</v>
      </c>
      <c r="O1715" t="s">
        <v>250</v>
      </c>
      <c r="P1715">
        <v>77510</v>
      </c>
      <c r="Q1715">
        <v>77030</v>
      </c>
    </row>
    <row r="1716" spans="1:17">
      <c r="A1716" s="21">
        <v>770815413</v>
      </c>
      <c r="B1716" s="21">
        <v>770014207</v>
      </c>
      <c r="C1716" s="21">
        <v>77</v>
      </c>
      <c r="D1716" s="21" t="s">
        <v>1540</v>
      </c>
      <c r="E1716" s="64" t="str">
        <f>Tableau13[[#This Row],[FINESS géo]]&amp;" "&amp;Tableau13[[#This Row],[Raison sociale FINESS]]</f>
        <v>770815413 SSIAD ROZAY EN BRIE</v>
      </c>
      <c r="F1716" s="21" t="s">
        <v>1499</v>
      </c>
      <c r="G1716" s="21" t="s">
        <v>181</v>
      </c>
      <c r="H1716" s="21" t="s">
        <v>1827</v>
      </c>
      <c r="I1716" s="21">
        <v>134</v>
      </c>
      <c r="J1716" s="21">
        <v>3</v>
      </c>
      <c r="K1716" s="21">
        <v>10</v>
      </c>
      <c r="L1716" s="21" t="s">
        <v>251</v>
      </c>
      <c r="M1716" s="21">
        <v>77540</v>
      </c>
      <c r="N1716">
        <v>77031</v>
      </c>
      <c r="O1716" t="s">
        <v>251</v>
      </c>
      <c r="P1716">
        <v>77540</v>
      </c>
      <c r="Q1716">
        <v>77031</v>
      </c>
    </row>
    <row r="1717" spans="1:17">
      <c r="A1717" s="21">
        <v>770815413</v>
      </c>
      <c r="B1717" s="21">
        <v>770014207</v>
      </c>
      <c r="C1717" s="21">
        <v>77</v>
      </c>
      <c r="D1717" s="21" t="s">
        <v>1540</v>
      </c>
      <c r="E1717" s="64" t="str">
        <f>Tableau13[[#This Row],[FINESS géo]]&amp;" "&amp;Tableau13[[#This Row],[Raison sociale FINESS]]</f>
        <v>770815413 SSIAD ROZAY EN BRIE</v>
      </c>
      <c r="F1717" s="21" t="s">
        <v>1499</v>
      </c>
      <c r="G1717" s="21" t="s">
        <v>181</v>
      </c>
      <c r="H1717" s="21" t="s">
        <v>1827</v>
      </c>
      <c r="I1717" s="21">
        <v>134</v>
      </c>
      <c r="J1717" s="21">
        <v>3</v>
      </c>
      <c r="K1717" s="21">
        <v>10</v>
      </c>
      <c r="L1717" s="21" t="s">
        <v>262</v>
      </c>
      <c r="M1717" s="21">
        <v>77169</v>
      </c>
      <c r="N1717">
        <v>77042</v>
      </c>
      <c r="O1717" t="s">
        <v>262</v>
      </c>
      <c r="P1717">
        <v>77169</v>
      </c>
      <c r="Q1717">
        <v>77042</v>
      </c>
    </row>
    <row r="1718" spans="1:17">
      <c r="A1718" s="21">
        <v>770815413</v>
      </c>
      <c r="B1718" s="21">
        <v>770014207</v>
      </c>
      <c r="C1718" s="21">
        <v>77</v>
      </c>
      <c r="D1718" s="21" t="s">
        <v>1540</v>
      </c>
      <c r="E1718" s="64" t="str">
        <f>Tableau13[[#This Row],[FINESS géo]]&amp;" "&amp;Tableau13[[#This Row],[Raison sociale FINESS]]</f>
        <v>770815413 SSIAD ROZAY EN BRIE</v>
      </c>
      <c r="F1718" s="21" t="s">
        <v>1499</v>
      </c>
      <c r="G1718" s="21" t="s">
        <v>181</v>
      </c>
      <c r="H1718" s="21" t="s">
        <v>1827</v>
      </c>
      <c r="I1718" s="21">
        <v>134</v>
      </c>
      <c r="J1718" s="21">
        <v>3</v>
      </c>
      <c r="K1718" s="21">
        <v>10</v>
      </c>
      <c r="L1718" s="21" t="s">
        <v>263</v>
      </c>
      <c r="M1718" s="21">
        <v>77750</v>
      </c>
      <c r="N1718">
        <v>77043</v>
      </c>
      <c r="O1718" t="s">
        <v>263</v>
      </c>
      <c r="P1718">
        <v>77750</v>
      </c>
      <c r="Q1718">
        <v>77043</v>
      </c>
    </row>
    <row r="1719" spans="1:17">
      <c r="A1719" s="21">
        <v>770815413</v>
      </c>
      <c r="B1719" s="21">
        <v>770014207</v>
      </c>
      <c r="C1719" s="21">
        <v>77</v>
      </c>
      <c r="D1719" s="21" t="s">
        <v>1540</v>
      </c>
      <c r="E1719" s="64" t="str">
        <f>Tableau13[[#This Row],[FINESS géo]]&amp;" "&amp;Tableau13[[#This Row],[Raison sociale FINESS]]</f>
        <v>770815413 SSIAD ROZAY EN BRIE</v>
      </c>
      <c r="F1719" s="21" t="s">
        <v>1499</v>
      </c>
      <c r="G1719" s="21" t="s">
        <v>181</v>
      </c>
      <c r="H1719" s="21" t="s">
        <v>1827</v>
      </c>
      <c r="I1719" s="21">
        <v>134</v>
      </c>
      <c r="J1719" s="21">
        <v>3</v>
      </c>
      <c r="K1719" s="21">
        <v>10</v>
      </c>
      <c r="L1719" s="21" t="s">
        <v>283</v>
      </c>
      <c r="M1719" s="21">
        <v>77515</v>
      </c>
      <c r="N1719">
        <v>77063</v>
      </c>
      <c r="O1719" t="s">
        <v>283</v>
      </c>
      <c r="P1719">
        <v>77515</v>
      </c>
      <c r="Q1719">
        <v>77063</v>
      </c>
    </row>
    <row r="1720" spans="1:17">
      <c r="A1720" s="21">
        <v>770815413</v>
      </c>
      <c r="B1720" s="21">
        <v>770014207</v>
      </c>
      <c r="C1720" s="21">
        <v>77</v>
      </c>
      <c r="D1720" s="21" t="s">
        <v>1540</v>
      </c>
      <c r="E1720" s="64" t="str">
        <f>Tableau13[[#This Row],[FINESS géo]]&amp;" "&amp;Tableau13[[#This Row],[Raison sociale FINESS]]</f>
        <v>770815413 SSIAD ROZAY EN BRIE</v>
      </c>
      <c r="F1720" s="21" t="s">
        <v>1499</v>
      </c>
      <c r="G1720" s="21" t="s">
        <v>181</v>
      </c>
      <c r="H1720" s="21" t="s">
        <v>1827</v>
      </c>
      <c r="I1720" s="21">
        <v>134</v>
      </c>
      <c r="J1720" s="21">
        <v>3</v>
      </c>
      <c r="K1720" s="21">
        <v>10</v>
      </c>
      <c r="L1720" s="21" t="s">
        <v>289</v>
      </c>
      <c r="M1720" s="21">
        <v>77120</v>
      </c>
      <c r="N1720">
        <v>77070</v>
      </c>
      <c r="O1720" t="s">
        <v>289</v>
      </c>
      <c r="P1720">
        <v>77120</v>
      </c>
      <c r="Q1720">
        <v>77070</v>
      </c>
    </row>
    <row r="1721" spans="1:17">
      <c r="A1721" s="21">
        <v>770815413</v>
      </c>
      <c r="B1721" s="21">
        <v>770014207</v>
      </c>
      <c r="C1721" s="21">
        <v>77</v>
      </c>
      <c r="D1721" s="21" t="s">
        <v>1540</v>
      </c>
      <c r="E1721" s="64" t="str">
        <f>Tableau13[[#This Row],[FINESS géo]]&amp;" "&amp;Tableau13[[#This Row],[Raison sociale FINESS]]</f>
        <v>770815413 SSIAD ROZAY EN BRIE</v>
      </c>
      <c r="F1721" s="21" t="s">
        <v>1499</v>
      </c>
      <c r="G1721" s="21" t="s">
        <v>181</v>
      </c>
      <c r="H1721" s="21" t="s">
        <v>1827</v>
      </c>
      <c r="I1721" s="21">
        <v>134</v>
      </c>
      <c r="J1721" s="21">
        <v>3</v>
      </c>
      <c r="K1721" s="21">
        <v>10</v>
      </c>
      <c r="L1721" s="21" t="s">
        <v>305</v>
      </c>
      <c r="M1721" s="21">
        <v>77540</v>
      </c>
      <c r="N1721">
        <v>77087</v>
      </c>
      <c r="O1721" t="s">
        <v>305</v>
      </c>
      <c r="P1721">
        <v>77540</v>
      </c>
      <c r="Q1721">
        <v>77087</v>
      </c>
    </row>
    <row r="1722" spans="1:17">
      <c r="A1722" s="21">
        <v>770815413</v>
      </c>
      <c r="B1722" s="21">
        <v>770014207</v>
      </c>
      <c r="C1722" s="21">
        <v>77</v>
      </c>
      <c r="D1722" s="21" t="s">
        <v>1540</v>
      </c>
      <c r="E1722" s="64" t="str">
        <f>Tableau13[[#This Row],[FINESS géo]]&amp;" "&amp;Tableau13[[#This Row],[Raison sociale FINESS]]</f>
        <v>770815413 SSIAD ROZAY EN BRIE</v>
      </c>
      <c r="F1722" s="21" t="s">
        <v>1499</v>
      </c>
      <c r="G1722" s="21" t="s">
        <v>181</v>
      </c>
      <c r="H1722" s="21" t="s">
        <v>1827</v>
      </c>
      <c r="I1722" s="21">
        <v>134</v>
      </c>
      <c r="J1722" s="21">
        <v>3</v>
      </c>
      <c r="K1722" s="21">
        <v>10</v>
      </c>
      <c r="L1722" s="21" t="s">
        <v>309</v>
      </c>
      <c r="M1722" s="21">
        <v>77610</v>
      </c>
      <c r="N1722">
        <v>77091</v>
      </c>
      <c r="O1722" t="s">
        <v>309</v>
      </c>
      <c r="P1722">
        <v>77610</v>
      </c>
      <c r="Q1722">
        <v>77091</v>
      </c>
    </row>
    <row r="1723" spans="1:17">
      <c r="A1723" s="21">
        <v>770815413</v>
      </c>
      <c r="B1723" s="21">
        <v>770014207</v>
      </c>
      <c r="C1723" s="21">
        <v>77</v>
      </c>
      <c r="D1723" s="21" t="s">
        <v>1540</v>
      </c>
      <c r="E1723" s="64" t="str">
        <f>Tableau13[[#This Row],[FINESS géo]]&amp;" "&amp;Tableau13[[#This Row],[Raison sociale FINESS]]</f>
        <v>770815413 SSIAD ROZAY EN BRIE</v>
      </c>
      <c r="F1723" s="21" t="s">
        <v>1499</v>
      </c>
      <c r="G1723" s="21" t="s">
        <v>181</v>
      </c>
      <c r="H1723" s="21" t="s">
        <v>1827</v>
      </c>
      <c r="I1723" s="21">
        <v>134</v>
      </c>
      <c r="J1723" s="21">
        <v>3</v>
      </c>
      <c r="K1723" s="21">
        <v>10</v>
      </c>
      <c r="L1723" s="21" t="s">
        <v>322</v>
      </c>
      <c r="M1723" s="21">
        <v>77169</v>
      </c>
      <c r="N1723">
        <v>77106</v>
      </c>
      <c r="O1723" t="s">
        <v>322</v>
      </c>
      <c r="P1723">
        <v>77169</v>
      </c>
      <c r="Q1723">
        <v>77106</v>
      </c>
    </row>
    <row r="1724" spans="1:17">
      <c r="A1724" s="21">
        <v>770815413</v>
      </c>
      <c r="B1724" s="21">
        <v>770014207</v>
      </c>
      <c r="C1724" s="21">
        <v>77</v>
      </c>
      <c r="D1724" s="21" t="s">
        <v>1540</v>
      </c>
      <c r="E1724" s="64" t="str">
        <f>Tableau13[[#This Row],[FINESS géo]]&amp;" "&amp;Tableau13[[#This Row],[Raison sociale FINESS]]</f>
        <v>770815413 SSIAD ROZAY EN BRIE</v>
      </c>
      <c r="F1724" s="21" t="s">
        <v>1499</v>
      </c>
      <c r="G1724" s="21" t="s">
        <v>181</v>
      </c>
      <c r="H1724" s="21" t="s">
        <v>1827</v>
      </c>
      <c r="I1724" s="21">
        <v>134</v>
      </c>
      <c r="J1724" s="21">
        <v>3</v>
      </c>
      <c r="K1724" s="21">
        <v>10</v>
      </c>
      <c r="L1724" s="21" t="s">
        <v>347</v>
      </c>
      <c r="M1724" s="21">
        <v>77120</v>
      </c>
      <c r="N1724">
        <v>77131</v>
      </c>
      <c r="O1724" t="s">
        <v>347</v>
      </c>
      <c r="P1724">
        <v>77120</v>
      </c>
      <c r="Q1724">
        <v>77131</v>
      </c>
    </row>
    <row r="1725" spans="1:17">
      <c r="A1725" s="21">
        <v>770815413</v>
      </c>
      <c r="B1725" s="21">
        <v>770014207</v>
      </c>
      <c r="C1725" s="21">
        <v>77</v>
      </c>
      <c r="D1725" s="21" t="s">
        <v>1540</v>
      </c>
      <c r="E1725" s="64" t="str">
        <f>Tableau13[[#This Row],[FINESS géo]]&amp;" "&amp;Tableau13[[#This Row],[Raison sociale FINESS]]</f>
        <v>770815413 SSIAD ROZAY EN BRIE</v>
      </c>
      <c r="F1725" s="21" t="s">
        <v>1499</v>
      </c>
      <c r="G1725" s="21" t="s">
        <v>181</v>
      </c>
      <c r="H1725" s="21" t="s">
        <v>1827</v>
      </c>
      <c r="I1725" s="21">
        <v>134</v>
      </c>
      <c r="J1725" s="21">
        <v>3</v>
      </c>
      <c r="K1725" s="21">
        <v>10</v>
      </c>
      <c r="L1725" s="21" t="s">
        <v>351</v>
      </c>
      <c r="M1725" s="21">
        <v>77540</v>
      </c>
      <c r="N1725">
        <v>77135</v>
      </c>
      <c r="O1725" t="s">
        <v>351</v>
      </c>
      <c r="P1725">
        <v>77540</v>
      </c>
      <c r="Q1725">
        <v>77135</v>
      </c>
    </row>
    <row r="1726" spans="1:17">
      <c r="A1726" s="21">
        <v>770815413</v>
      </c>
      <c r="B1726" s="21">
        <v>770014207</v>
      </c>
      <c r="C1726" s="21">
        <v>77</v>
      </c>
      <c r="D1726" s="21" t="s">
        <v>1540</v>
      </c>
      <c r="E1726" s="64" t="str">
        <f>Tableau13[[#This Row],[FINESS géo]]&amp;" "&amp;Tableau13[[#This Row],[Raison sociale FINESS]]</f>
        <v>770815413 SSIAD ROZAY EN BRIE</v>
      </c>
      <c r="F1726" s="21" t="s">
        <v>1499</v>
      </c>
      <c r="G1726" s="21" t="s">
        <v>181</v>
      </c>
      <c r="H1726" s="21" t="s">
        <v>1827</v>
      </c>
      <c r="I1726" s="21">
        <v>134</v>
      </c>
      <c r="J1726" s="21">
        <v>3</v>
      </c>
      <c r="K1726" s="21">
        <v>10</v>
      </c>
      <c r="L1726" s="21" t="s">
        <v>360</v>
      </c>
      <c r="M1726" s="21">
        <v>77610</v>
      </c>
      <c r="N1726">
        <v>77144</v>
      </c>
      <c r="O1726" t="s">
        <v>360</v>
      </c>
      <c r="P1726">
        <v>77610</v>
      </c>
      <c r="Q1726">
        <v>77144</v>
      </c>
    </row>
    <row r="1727" spans="1:17">
      <c r="A1727" s="21">
        <v>770815413</v>
      </c>
      <c r="B1727" s="21">
        <v>770014207</v>
      </c>
      <c r="C1727" s="21">
        <v>77</v>
      </c>
      <c r="D1727" s="21" t="s">
        <v>1540</v>
      </c>
      <c r="E1727" s="64" t="str">
        <f>Tableau13[[#This Row],[FINESS géo]]&amp;" "&amp;Tableau13[[#This Row],[Raison sociale FINESS]]</f>
        <v>770815413 SSIAD ROZAY EN BRIE</v>
      </c>
      <c r="F1727" s="21" t="s">
        <v>1499</v>
      </c>
      <c r="G1727" s="21" t="s">
        <v>181</v>
      </c>
      <c r="H1727" s="21" t="s">
        <v>1827</v>
      </c>
      <c r="I1727" s="21">
        <v>134</v>
      </c>
      <c r="J1727" s="21">
        <v>3</v>
      </c>
      <c r="K1727" s="21">
        <v>10</v>
      </c>
      <c r="L1727" s="21" t="s">
        <v>369</v>
      </c>
      <c r="M1727" s="21">
        <v>77163</v>
      </c>
      <c r="N1727">
        <v>77154</v>
      </c>
      <c r="O1727" t="s">
        <v>369</v>
      </c>
      <c r="P1727">
        <v>77163</v>
      </c>
      <c r="Q1727">
        <v>77154</v>
      </c>
    </row>
    <row r="1728" spans="1:17">
      <c r="A1728" s="21">
        <v>770815413</v>
      </c>
      <c r="B1728" s="21">
        <v>770014207</v>
      </c>
      <c r="C1728" s="21">
        <v>77</v>
      </c>
      <c r="D1728" s="21" t="s">
        <v>1540</v>
      </c>
      <c r="E1728" s="64" t="str">
        <f>Tableau13[[#This Row],[FINESS géo]]&amp;" "&amp;Tableau13[[#This Row],[Raison sociale FINESS]]</f>
        <v>770815413 SSIAD ROZAY EN BRIE</v>
      </c>
      <c r="F1728" s="21" t="s">
        <v>1499</v>
      </c>
      <c r="G1728" s="21" t="s">
        <v>181</v>
      </c>
      <c r="H1728" s="21" t="s">
        <v>1827</v>
      </c>
      <c r="I1728" s="21">
        <v>134</v>
      </c>
      <c r="J1728" s="21">
        <v>3</v>
      </c>
      <c r="K1728" s="21">
        <v>10</v>
      </c>
      <c r="L1728" s="21" t="s">
        <v>376</v>
      </c>
      <c r="M1728" s="21">
        <v>77510</v>
      </c>
      <c r="N1728">
        <v>77162</v>
      </c>
      <c r="O1728" t="s">
        <v>376</v>
      </c>
      <c r="P1728">
        <v>77510</v>
      </c>
      <c r="Q1728">
        <v>77162</v>
      </c>
    </row>
    <row r="1729" spans="1:17">
      <c r="A1729" s="21">
        <v>770815413</v>
      </c>
      <c r="B1729" s="21">
        <v>770014207</v>
      </c>
      <c r="C1729" s="21">
        <v>77</v>
      </c>
      <c r="D1729" s="21" t="s">
        <v>1540</v>
      </c>
      <c r="E1729" s="64" t="str">
        <f>Tableau13[[#This Row],[FINESS géo]]&amp;" "&amp;Tableau13[[#This Row],[Raison sociale FINESS]]</f>
        <v>770815413 SSIAD ROZAY EN BRIE</v>
      </c>
      <c r="F1729" s="21" t="s">
        <v>1499</v>
      </c>
      <c r="G1729" s="21" t="s">
        <v>181</v>
      </c>
      <c r="H1729" s="21" t="s">
        <v>1827</v>
      </c>
      <c r="I1729" s="21">
        <v>134</v>
      </c>
      <c r="J1729" s="21">
        <v>3</v>
      </c>
      <c r="K1729" s="21">
        <v>10</v>
      </c>
      <c r="L1729" s="21" t="s">
        <v>388</v>
      </c>
      <c r="M1729" s="21">
        <v>77515</v>
      </c>
      <c r="N1729">
        <v>77176</v>
      </c>
      <c r="O1729" t="s">
        <v>388</v>
      </c>
      <c r="P1729">
        <v>77515</v>
      </c>
      <c r="Q1729">
        <v>77176</v>
      </c>
    </row>
    <row r="1730" spans="1:17">
      <c r="A1730" s="21">
        <v>770815413</v>
      </c>
      <c r="B1730" s="21">
        <v>770014207</v>
      </c>
      <c r="C1730" s="21">
        <v>77</v>
      </c>
      <c r="D1730" s="21" t="s">
        <v>1540</v>
      </c>
      <c r="E1730" s="64" t="str">
        <f>Tableau13[[#This Row],[FINESS géo]]&amp;" "&amp;Tableau13[[#This Row],[Raison sociale FINESS]]</f>
        <v>770815413 SSIAD ROZAY EN BRIE</v>
      </c>
      <c r="F1730" s="21" t="s">
        <v>1499</v>
      </c>
      <c r="G1730" s="21" t="s">
        <v>181</v>
      </c>
      <c r="H1730" s="21" t="s">
        <v>1827</v>
      </c>
      <c r="I1730" s="21">
        <v>134</v>
      </c>
      <c r="J1730" s="21">
        <v>3</v>
      </c>
      <c r="K1730" s="21">
        <v>10</v>
      </c>
      <c r="L1730" s="21" t="s">
        <v>403</v>
      </c>
      <c r="M1730" s="21">
        <v>77610</v>
      </c>
      <c r="N1730">
        <v>77192</v>
      </c>
      <c r="O1730" t="s">
        <v>403</v>
      </c>
      <c r="P1730">
        <v>77610</v>
      </c>
      <c r="Q1730">
        <v>77192</v>
      </c>
    </row>
    <row r="1731" spans="1:17">
      <c r="A1731" s="21">
        <v>770815413</v>
      </c>
      <c r="B1731" s="21">
        <v>770014207</v>
      </c>
      <c r="C1731" s="21">
        <v>77</v>
      </c>
      <c r="D1731" s="21" t="s">
        <v>1540</v>
      </c>
      <c r="E1731" s="64" t="str">
        <f>Tableau13[[#This Row],[FINESS géo]]&amp;" "&amp;Tableau13[[#This Row],[Raison sociale FINESS]]</f>
        <v>770815413 SSIAD ROZAY EN BRIE</v>
      </c>
      <c r="F1731" s="21" t="s">
        <v>1499</v>
      </c>
      <c r="G1731" s="21" t="s">
        <v>181</v>
      </c>
      <c r="H1731" s="21" t="s">
        <v>1827</v>
      </c>
      <c r="I1731" s="21">
        <v>134</v>
      </c>
      <c r="J1731" s="21">
        <v>3</v>
      </c>
      <c r="K1731" s="21">
        <v>10</v>
      </c>
      <c r="L1731" s="21" t="s">
        <v>417</v>
      </c>
      <c r="M1731" s="21">
        <v>77120</v>
      </c>
      <c r="N1731">
        <v>77206</v>
      </c>
      <c r="O1731" t="s">
        <v>417</v>
      </c>
      <c r="P1731">
        <v>77120</v>
      </c>
      <c r="Q1731">
        <v>77206</v>
      </c>
    </row>
    <row r="1732" spans="1:17">
      <c r="A1732" s="21">
        <v>770815413</v>
      </c>
      <c r="B1732" s="21">
        <v>770014207</v>
      </c>
      <c r="C1732" s="21">
        <v>77</v>
      </c>
      <c r="D1732" s="21" t="s">
        <v>1540</v>
      </c>
      <c r="E1732" s="64" t="str">
        <f>Tableau13[[#This Row],[FINESS géo]]&amp;" "&amp;Tableau13[[#This Row],[Raison sociale FINESS]]</f>
        <v>770815413 SSIAD ROZAY EN BRIE</v>
      </c>
      <c r="F1732" s="21" t="s">
        <v>1499</v>
      </c>
      <c r="G1732" s="21" t="s">
        <v>181</v>
      </c>
      <c r="H1732" s="21" t="s">
        <v>1827</v>
      </c>
      <c r="I1732" s="21">
        <v>134</v>
      </c>
      <c r="J1732" s="21">
        <v>3</v>
      </c>
      <c r="K1732" s="21">
        <v>10</v>
      </c>
      <c r="L1732" s="21" t="s">
        <v>429</v>
      </c>
      <c r="M1732" s="21">
        <v>77580</v>
      </c>
      <c r="N1732">
        <v>77219</v>
      </c>
      <c r="O1732" t="s">
        <v>429</v>
      </c>
      <c r="P1732">
        <v>77580</v>
      </c>
      <c r="Q1732">
        <v>77219</v>
      </c>
    </row>
    <row r="1733" spans="1:17">
      <c r="A1733" s="21">
        <v>770815413</v>
      </c>
      <c r="B1733" s="21">
        <v>770014207</v>
      </c>
      <c r="C1733" s="21">
        <v>77</v>
      </c>
      <c r="D1733" s="21" t="s">
        <v>1540</v>
      </c>
      <c r="E1733" s="64" t="str">
        <f>Tableau13[[#This Row],[FINESS géo]]&amp;" "&amp;Tableau13[[#This Row],[Raison sociale FINESS]]</f>
        <v>770815413 SSIAD ROZAY EN BRIE</v>
      </c>
      <c r="F1733" s="21" t="s">
        <v>1499</v>
      </c>
      <c r="G1733" s="21" t="s">
        <v>181</v>
      </c>
      <c r="H1733" s="21" t="s">
        <v>1827</v>
      </c>
      <c r="I1733" s="21">
        <v>134</v>
      </c>
      <c r="J1733" s="21">
        <v>3</v>
      </c>
      <c r="K1733" s="21">
        <v>10</v>
      </c>
      <c r="L1733" s="21" t="s">
        <v>434</v>
      </c>
      <c r="M1733" s="21">
        <v>77515</v>
      </c>
      <c r="N1733">
        <v>77224</v>
      </c>
      <c r="O1733" t="s">
        <v>434</v>
      </c>
      <c r="P1733">
        <v>77515</v>
      </c>
      <c r="Q1733">
        <v>77224</v>
      </c>
    </row>
    <row r="1734" spans="1:17">
      <c r="A1734" s="21">
        <v>770815413</v>
      </c>
      <c r="B1734" s="21">
        <v>770014207</v>
      </c>
      <c r="C1734" s="21">
        <v>77</v>
      </c>
      <c r="D1734" s="21" t="s">
        <v>1540</v>
      </c>
      <c r="E1734" s="64" t="str">
        <f>Tableau13[[#This Row],[FINESS géo]]&amp;" "&amp;Tableau13[[#This Row],[Raison sociale FINESS]]</f>
        <v>770815413 SSIAD ROZAY EN BRIE</v>
      </c>
      <c r="F1734" s="21" t="s">
        <v>1499</v>
      </c>
      <c r="G1734" s="21" t="s">
        <v>181</v>
      </c>
      <c r="H1734" s="21" t="s">
        <v>1827</v>
      </c>
      <c r="I1734" s="21">
        <v>134</v>
      </c>
      <c r="J1734" s="21">
        <v>3</v>
      </c>
      <c r="K1734" s="21">
        <v>10</v>
      </c>
      <c r="L1734" s="21" t="s">
        <v>438</v>
      </c>
      <c r="M1734" s="21">
        <v>77510</v>
      </c>
      <c r="N1734">
        <v>77228</v>
      </c>
      <c r="O1734" t="s">
        <v>438</v>
      </c>
      <c r="P1734">
        <v>77510</v>
      </c>
      <c r="Q1734">
        <v>77228</v>
      </c>
    </row>
    <row r="1735" spans="1:17">
      <c r="A1735" s="21">
        <v>770815413</v>
      </c>
      <c r="B1735" s="21">
        <v>770014207</v>
      </c>
      <c r="C1735" s="21">
        <v>77</v>
      </c>
      <c r="D1735" s="21" t="s">
        <v>1540</v>
      </c>
      <c r="E1735" s="64" t="str">
        <f>Tableau13[[#This Row],[FINESS géo]]&amp;" "&amp;Tableau13[[#This Row],[Raison sociale FINESS]]</f>
        <v>770815413 SSIAD ROZAY EN BRIE</v>
      </c>
      <c r="F1735" s="21" t="s">
        <v>1499</v>
      </c>
      <c r="G1735" s="21" t="s">
        <v>181</v>
      </c>
      <c r="H1735" s="21" t="s">
        <v>1827</v>
      </c>
      <c r="I1735" s="21">
        <v>134</v>
      </c>
      <c r="J1735" s="21">
        <v>3</v>
      </c>
      <c r="K1735" s="21">
        <v>10</v>
      </c>
      <c r="L1735" s="21" t="s">
        <v>439</v>
      </c>
      <c r="M1735" s="21">
        <v>77610</v>
      </c>
      <c r="N1735">
        <v>77229</v>
      </c>
      <c r="O1735" t="s">
        <v>439</v>
      </c>
      <c r="P1735">
        <v>77610</v>
      </c>
      <c r="Q1735">
        <v>77229</v>
      </c>
    </row>
    <row r="1736" spans="1:17">
      <c r="A1736" s="21">
        <v>770815413</v>
      </c>
      <c r="B1736" s="21">
        <v>770014207</v>
      </c>
      <c r="C1736" s="21">
        <v>77</v>
      </c>
      <c r="D1736" s="21" t="s">
        <v>1540</v>
      </c>
      <c r="E1736" s="64" t="str">
        <f>Tableau13[[#This Row],[FINESS géo]]&amp;" "&amp;Tableau13[[#This Row],[Raison sociale FINESS]]</f>
        <v>770815413 SSIAD ROZAY EN BRIE</v>
      </c>
      <c r="F1736" s="21" t="s">
        <v>1499</v>
      </c>
      <c r="G1736" s="21" t="s">
        <v>181</v>
      </c>
      <c r="H1736" s="21" t="s">
        <v>1827</v>
      </c>
      <c r="I1736" s="21">
        <v>134</v>
      </c>
      <c r="J1736" s="21">
        <v>3</v>
      </c>
      <c r="K1736" s="21">
        <v>10</v>
      </c>
      <c r="L1736" s="21" t="s">
        <v>474</v>
      </c>
      <c r="M1736" s="21">
        <v>77540</v>
      </c>
      <c r="N1736">
        <v>77264</v>
      </c>
      <c r="O1736" t="s">
        <v>474</v>
      </c>
      <c r="P1736">
        <v>77540</v>
      </c>
      <c r="Q1736">
        <v>77264</v>
      </c>
    </row>
    <row r="1737" spans="1:17">
      <c r="A1737" s="21">
        <v>770815413</v>
      </c>
      <c r="B1737" s="21">
        <v>770014207</v>
      </c>
      <c r="C1737" s="21">
        <v>77</v>
      </c>
      <c r="D1737" s="21" t="s">
        <v>1540</v>
      </c>
      <c r="E1737" s="64" t="str">
        <f>Tableau13[[#This Row],[FINESS géo]]&amp;" "&amp;Tableau13[[#This Row],[Raison sociale FINESS]]</f>
        <v>770815413 SSIAD ROZAY EN BRIE</v>
      </c>
      <c r="F1737" s="21" t="s">
        <v>1499</v>
      </c>
      <c r="G1737" s="21" t="s">
        <v>181</v>
      </c>
      <c r="H1737" s="21" t="s">
        <v>1827</v>
      </c>
      <c r="I1737" s="21">
        <v>134</v>
      </c>
      <c r="J1737" s="21">
        <v>3</v>
      </c>
      <c r="K1737" s="21">
        <v>10</v>
      </c>
      <c r="L1737" s="21" t="s">
        <v>480</v>
      </c>
      <c r="M1737" s="21">
        <v>77580</v>
      </c>
      <c r="N1737">
        <v>77270</v>
      </c>
      <c r="O1737" t="s">
        <v>480</v>
      </c>
      <c r="P1737">
        <v>77580</v>
      </c>
      <c r="Q1737">
        <v>77270</v>
      </c>
    </row>
    <row r="1738" spans="1:17">
      <c r="A1738" s="21">
        <v>770815413</v>
      </c>
      <c r="B1738" s="21">
        <v>770014207</v>
      </c>
      <c r="C1738" s="21">
        <v>77</v>
      </c>
      <c r="D1738" s="21" t="s">
        <v>1540</v>
      </c>
      <c r="E1738" s="64" t="str">
        <f>Tableau13[[#This Row],[FINESS géo]]&amp;" "&amp;Tableau13[[#This Row],[Raison sociale FINESS]]</f>
        <v>770815413 SSIAD ROZAY EN BRIE</v>
      </c>
      <c r="F1738" s="21" t="s">
        <v>1499</v>
      </c>
      <c r="G1738" s="21" t="s">
        <v>181</v>
      </c>
      <c r="H1738" s="21" t="s">
        <v>1827</v>
      </c>
      <c r="I1738" s="21">
        <v>134</v>
      </c>
      <c r="J1738" s="21">
        <v>3</v>
      </c>
      <c r="K1738" s="21">
        <v>10</v>
      </c>
      <c r="L1738" s="21" t="s">
        <v>487</v>
      </c>
      <c r="M1738" s="21">
        <v>77610</v>
      </c>
      <c r="N1738">
        <v>77277</v>
      </c>
      <c r="O1738" t="s">
        <v>487</v>
      </c>
      <c r="P1738">
        <v>77610</v>
      </c>
      <c r="Q1738">
        <v>77277</v>
      </c>
    </row>
    <row r="1739" spans="1:17">
      <c r="A1739" s="21">
        <v>770815413</v>
      </c>
      <c r="B1739" s="21">
        <v>770014207</v>
      </c>
      <c r="C1739" s="21">
        <v>77</v>
      </c>
      <c r="D1739" s="21" t="s">
        <v>1540</v>
      </c>
      <c r="E1739" s="64" t="str">
        <f>Tableau13[[#This Row],[FINESS géo]]&amp;" "&amp;Tableau13[[#This Row],[Raison sociale FINESS]]</f>
        <v>770815413 SSIAD ROZAY EN BRIE</v>
      </c>
      <c r="F1739" s="21" t="s">
        <v>1499</v>
      </c>
      <c r="G1739" s="21" t="s">
        <v>181</v>
      </c>
      <c r="H1739" s="21" t="s">
        <v>1827</v>
      </c>
      <c r="I1739" s="21">
        <v>134</v>
      </c>
      <c r="J1739" s="21">
        <v>3</v>
      </c>
      <c r="K1739" s="21">
        <v>10</v>
      </c>
      <c r="L1739" s="21" t="s">
        <v>491</v>
      </c>
      <c r="M1739" s="21">
        <v>77120</v>
      </c>
      <c r="N1739">
        <v>77281</v>
      </c>
      <c r="O1739" t="s">
        <v>491</v>
      </c>
      <c r="P1739">
        <v>77120</v>
      </c>
      <c r="Q1739">
        <v>77281</v>
      </c>
    </row>
    <row r="1740" spans="1:17">
      <c r="A1740" s="21">
        <v>770815413</v>
      </c>
      <c r="B1740" s="21">
        <v>770014207</v>
      </c>
      <c r="C1740" s="21">
        <v>77</v>
      </c>
      <c r="D1740" s="21" t="s">
        <v>1540</v>
      </c>
      <c r="E1740" s="64" t="str">
        <f>Tableau13[[#This Row],[FINESS géo]]&amp;" "&amp;Tableau13[[#This Row],[Raison sociale FINESS]]</f>
        <v>770815413 SSIAD ROZAY EN BRIE</v>
      </c>
      <c r="F1740" s="21" t="s">
        <v>1499</v>
      </c>
      <c r="G1740" s="21" t="s">
        <v>181</v>
      </c>
      <c r="H1740" s="21" t="s">
        <v>1827</v>
      </c>
      <c r="I1740" s="21">
        <v>134</v>
      </c>
      <c r="J1740" s="21">
        <v>3</v>
      </c>
      <c r="K1740" s="21">
        <v>10</v>
      </c>
      <c r="L1740" s="21" t="s">
        <v>512</v>
      </c>
      <c r="M1740" s="21">
        <v>77320</v>
      </c>
      <c r="N1740">
        <v>77303</v>
      </c>
      <c r="O1740" t="s">
        <v>512</v>
      </c>
      <c r="P1740">
        <v>77320</v>
      </c>
      <c r="Q1740">
        <v>77303</v>
      </c>
    </row>
    <row r="1741" spans="1:17">
      <c r="A1741" s="21">
        <v>770815413</v>
      </c>
      <c r="B1741" s="21">
        <v>770014207</v>
      </c>
      <c r="C1741" s="21">
        <v>77</v>
      </c>
      <c r="D1741" s="21" t="s">
        <v>1540</v>
      </c>
      <c r="E1741" s="64" t="str">
        <f>Tableau13[[#This Row],[FINESS géo]]&amp;" "&amp;Tableau13[[#This Row],[Raison sociale FINESS]]</f>
        <v>770815413 SSIAD ROZAY EN BRIE</v>
      </c>
      <c r="F1741" s="21" t="s">
        <v>1499</v>
      </c>
      <c r="G1741" s="21" t="s">
        <v>181</v>
      </c>
      <c r="H1741" s="21" t="s">
        <v>1827</v>
      </c>
      <c r="I1741" s="21">
        <v>134</v>
      </c>
      <c r="J1741" s="21">
        <v>3</v>
      </c>
      <c r="K1741" s="21">
        <v>10</v>
      </c>
      <c r="L1741" s="21" t="s">
        <v>513</v>
      </c>
      <c r="M1741" s="21">
        <v>77320</v>
      </c>
      <c r="N1741">
        <v>77304</v>
      </c>
      <c r="O1741" t="s">
        <v>513</v>
      </c>
      <c r="P1741">
        <v>77320</v>
      </c>
      <c r="Q1741">
        <v>77304</v>
      </c>
    </row>
    <row r="1742" spans="1:17">
      <c r="A1742" s="21">
        <v>770815413</v>
      </c>
      <c r="B1742" s="21">
        <v>770014207</v>
      </c>
      <c r="C1742" s="21">
        <v>77</v>
      </c>
      <c r="D1742" s="21" t="s">
        <v>1540</v>
      </c>
      <c r="E1742" s="64" t="str">
        <f>Tableau13[[#This Row],[FINESS géo]]&amp;" "&amp;Tableau13[[#This Row],[Raison sociale FINESS]]</f>
        <v>770815413 SSIAD ROZAY EN BRIE</v>
      </c>
      <c r="F1742" s="21" t="s">
        <v>1499</v>
      </c>
      <c r="G1742" s="21" t="s">
        <v>181</v>
      </c>
      <c r="H1742" s="21" t="s">
        <v>1827</v>
      </c>
      <c r="I1742" s="21">
        <v>134</v>
      </c>
      <c r="J1742" s="21">
        <v>3</v>
      </c>
      <c r="K1742" s="21">
        <v>10</v>
      </c>
      <c r="L1742" s="21" t="s">
        <v>527</v>
      </c>
      <c r="M1742" s="21">
        <v>77163</v>
      </c>
      <c r="N1742">
        <v>77318</v>
      </c>
      <c r="O1742" t="s">
        <v>527</v>
      </c>
      <c r="P1742">
        <v>77163</v>
      </c>
      <c r="Q1742">
        <v>77318</v>
      </c>
    </row>
    <row r="1743" spans="1:17">
      <c r="A1743" s="21">
        <v>770815413</v>
      </c>
      <c r="B1743" s="21">
        <v>770014207</v>
      </c>
      <c r="C1743" s="21">
        <v>77</v>
      </c>
      <c r="D1743" s="21" t="s">
        <v>1540</v>
      </c>
      <c r="E1743" s="64" t="str">
        <f>Tableau13[[#This Row],[FINESS géo]]&amp;" "&amp;Tableau13[[#This Row],[Raison sociale FINESS]]</f>
        <v>770815413 SSIAD ROZAY EN BRIE</v>
      </c>
      <c r="F1743" s="21" t="s">
        <v>1499</v>
      </c>
      <c r="G1743" s="21" t="s">
        <v>181</v>
      </c>
      <c r="H1743" s="21" t="s">
        <v>1827</v>
      </c>
      <c r="I1743" s="21">
        <v>134</v>
      </c>
      <c r="J1743" s="21">
        <v>3</v>
      </c>
      <c r="K1743" s="21">
        <v>10</v>
      </c>
      <c r="L1743" s="21" t="s">
        <v>529</v>
      </c>
      <c r="M1743" s="21">
        <v>77120</v>
      </c>
      <c r="N1743">
        <v>77320</v>
      </c>
      <c r="O1743" t="s">
        <v>529</v>
      </c>
      <c r="P1743">
        <v>77120</v>
      </c>
      <c r="Q1743">
        <v>77320</v>
      </c>
    </row>
    <row r="1744" spans="1:17">
      <c r="A1744" s="21">
        <v>770815413</v>
      </c>
      <c r="B1744" s="21">
        <v>770014207</v>
      </c>
      <c r="C1744" s="21">
        <v>77</v>
      </c>
      <c r="D1744" s="21" t="s">
        <v>1540</v>
      </c>
      <c r="E1744" s="64" t="str">
        <f>Tableau13[[#This Row],[FINESS géo]]&amp;" "&amp;Tableau13[[#This Row],[Raison sociale FINESS]]</f>
        <v>770815413 SSIAD ROZAY EN BRIE</v>
      </c>
      <c r="F1744" s="21" t="s">
        <v>1499</v>
      </c>
      <c r="G1744" s="21" t="s">
        <v>181</v>
      </c>
      <c r="H1744" s="21" t="s">
        <v>1827</v>
      </c>
      <c r="I1744" s="21">
        <v>134</v>
      </c>
      <c r="J1744" s="21">
        <v>3</v>
      </c>
      <c r="K1744" s="21">
        <v>10</v>
      </c>
      <c r="L1744" s="21" t="s">
        <v>543</v>
      </c>
      <c r="M1744" s="21">
        <v>77610</v>
      </c>
      <c r="N1744">
        <v>77336</v>
      </c>
      <c r="O1744" t="s">
        <v>543</v>
      </c>
      <c r="P1744">
        <v>77610</v>
      </c>
      <c r="Q1744">
        <v>77336</v>
      </c>
    </row>
    <row r="1745" spans="1:17">
      <c r="A1745" s="21">
        <v>770815413</v>
      </c>
      <c r="B1745" s="21">
        <v>770014207</v>
      </c>
      <c r="C1745" s="21">
        <v>77</v>
      </c>
      <c r="D1745" s="21" t="s">
        <v>1540</v>
      </c>
      <c r="E1745" s="64" t="str">
        <f>Tableau13[[#This Row],[FINESS géo]]&amp;" "&amp;Tableau13[[#This Row],[Raison sociale FINESS]]</f>
        <v>770815413 SSIAD ROZAY EN BRIE</v>
      </c>
      <c r="F1745" s="21" t="s">
        <v>1499</v>
      </c>
      <c r="G1745" s="21" t="s">
        <v>181</v>
      </c>
      <c r="H1745" s="21" t="s">
        <v>1827</v>
      </c>
      <c r="I1745" s="21">
        <v>134</v>
      </c>
      <c r="J1745" s="21">
        <v>3</v>
      </c>
      <c r="K1745" s="21">
        <v>10</v>
      </c>
      <c r="L1745" s="21" t="s">
        <v>552</v>
      </c>
      <c r="M1745" s="21">
        <v>77750</v>
      </c>
      <c r="N1745">
        <v>77345</v>
      </c>
      <c r="O1745" t="s">
        <v>552</v>
      </c>
      <c r="P1745">
        <v>77750</v>
      </c>
      <c r="Q1745">
        <v>77345</v>
      </c>
    </row>
    <row r="1746" spans="1:17">
      <c r="A1746" s="21">
        <v>770815413</v>
      </c>
      <c r="B1746" s="21">
        <v>770014207</v>
      </c>
      <c r="C1746" s="21">
        <v>77</v>
      </c>
      <c r="D1746" s="21" t="s">
        <v>1540</v>
      </c>
      <c r="E1746" s="64" t="str">
        <f>Tableau13[[#This Row],[FINESS géo]]&amp;" "&amp;Tableau13[[#This Row],[Raison sociale FINESS]]</f>
        <v>770815413 SSIAD ROZAY EN BRIE</v>
      </c>
      <c r="F1746" s="21" t="s">
        <v>1499</v>
      </c>
      <c r="G1746" s="21" t="s">
        <v>181</v>
      </c>
      <c r="H1746" s="21" t="s">
        <v>1827</v>
      </c>
      <c r="I1746" s="21">
        <v>134</v>
      </c>
      <c r="J1746" s="21">
        <v>3</v>
      </c>
      <c r="K1746" s="21">
        <v>10</v>
      </c>
      <c r="L1746" s="21" t="s">
        <v>565</v>
      </c>
      <c r="M1746" s="21">
        <v>77131</v>
      </c>
      <c r="N1746">
        <v>77360</v>
      </c>
      <c r="O1746" t="s">
        <v>565</v>
      </c>
      <c r="P1746">
        <v>77131</v>
      </c>
      <c r="Q1746">
        <v>77360</v>
      </c>
    </row>
    <row r="1747" spans="1:17">
      <c r="A1747" s="21">
        <v>770815413</v>
      </c>
      <c r="B1747" s="21">
        <v>770014207</v>
      </c>
      <c r="C1747" s="21">
        <v>77</v>
      </c>
      <c r="D1747" s="21" t="s">
        <v>1540</v>
      </c>
      <c r="E1747" s="64" t="str">
        <f>Tableau13[[#This Row],[FINESS géo]]&amp;" "&amp;Tableau13[[#This Row],[Raison sociale FINESS]]</f>
        <v>770815413 SSIAD ROZAY EN BRIE</v>
      </c>
      <c r="F1747" s="21" t="s">
        <v>1499</v>
      </c>
      <c r="G1747" s="21" t="s">
        <v>181</v>
      </c>
      <c r="H1747" s="21" t="s">
        <v>1827</v>
      </c>
      <c r="I1747" s="21">
        <v>134</v>
      </c>
      <c r="J1747" s="21">
        <v>3</v>
      </c>
      <c r="K1747" s="21">
        <v>10</v>
      </c>
      <c r="L1747" s="21" t="s">
        <v>569</v>
      </c>
      <c r="M1747" s="21">
        <v>77540</v>
      </c>
      <c r="N1747">
        <v>77365</v>
      </c>
      <c r="O1747" t="s">
        <v>569</v>
      </c>
      <c r="P1747">
        <v>77540</v>
      </c>
      <c r="Q1747">
        <v>77365</v>
      </c>
    </row>
    <row r="1748" spans="1:17">
      <c r="A1748" s="21">
        <v>770815413</v>
      </c>
      <c r="B1748" s="21">
        <v>770014207</v>
      </c>
      <c r="C1748" s="21">
        <v>77</v>
      </c>
      <c r="D1748" s="21" t="s">
        <v>1540</v>
      </c>
      <c r="E1748" s="64" t="str">
        <f>Tableau13[[#This Row],[FINESS géo]]&amp;" "&amp;Tableau13[[#This Row],[Raison sociale FINESS]]</f>
        <v>770815413 SSIAD ROZAY EN BRIE</v>
      </c>
      <c r="F1748" s="21" t="s">
        <v>1499</v>
      </c>
      <c r="G1748" s="21" t="s">
        <v>181</v>
      </c>
      <c r="H1748" s="21" t="s">
        <v>1827</v>
      </c>
      <c r="I1748" s="21">
        <v>134</v>
      </c>
      <c r="J1748" s="21">
        <v>3</v>
      </c>
      <c r="K1748" s="21">
        <v>10</v>
      </c>
      <c r="L1748" s="21" t="s">
        <v>575</v>
      </c>
      <c r="M1748" s="21">
        <v>77515</v>
      </c>
      <c r="N1748">
        <v>77371</v>
      </c>
      <c r="O1748" t="s">
        <v>575</v>
      </c>
      <c r="P1748">
        <v>77515</v>
      </c>
      <c r="Q1748">
        <v>77371</v>
      </c>
    </row>
    <row r="1749" spans="1:17">
      <c r="A1749" s="21">
        <v>770815413</v>
      </c>
      <c r="B1749" s="21">
        <v>770014207</v>
      </c>
      <c r="C1749" s="21">
        <v>77</v>
      </c>
      <c r="D1749" s="21" t="s">
        <v>1540</v>
      </c>
      <c r="E1749" s="64" t="str">
        <f>Tableau13[[#This Row],[FINESS géo]]&amp;" "&amp;Tableau13[[#This Row],[Raison sociale FINESS]]</f>
        <v>770815413 SSIAD ROZAY EN BRIE</v>
      </c>
      <c r="F1749" s="21" t="s">
        <v>1499</v>
      </c>
      <c r="G1749" s="21" t="s">
        <v>181</v>
      </c>
      <c r="H1749" s="21" t="s">
        <v>1827</v>
      </c>
      <c r="I1749" s="21">
        <v>134</v>
      </c>
      <c r="J1749" s="21">
        <v>3</v>
      </c>
      <c r="K1749" s="21">
        <v>10</v>
      </c>
      <c r="L1749" s="21" t="s">
        <v>588</v>
      </c>
      <c r="M1749" s="21">
        <v>77510</v>
      </c>
      <c r="N1749">
        <v>77385</v>
      </c>
      <c r="O1749" t="s">
        <v>588</v>
      </c>
      <c r="P1749">
        <v>77510</v>
      </c>
      <c r="Q1749">
        <v>77385</v>
      </c>
    </row>
    <row r="1750" spans="1:17">
      <c r="A1750" s="21">
        <v>770815413</v>
      </c>
      <c r="B1750" s="21">
        <v>770014207</v>
      </c>
      <c r="C1750" s="21">
        <v>77</v>
      </c>
      <c r="D1750" s="21" t="s">
        <v>1540</v>
      </c>
      <c r="E1750" s="64" t="str">
        <f>Tableau13[[#This Row],[FINESS géo]]&amp;" "&amp;Tableau13[[#This Row],[Raison sociale FINESS]]</f>
        <v>770815413 SSIAD ROZAY EN BRIE</v>
      </c>
      <c r="F1750" s="21" t="s">
        <v>1499</v>
      </c>
      <c r="G1750" s="21" t="s">
        <v>181</v>
      </c>
      <c r="H1750" s="21" t="s">
        <v>1827</v>
      </c>
      <c r="I1750" s="21">
        <v>134</v>
      </c>
      <c r="J1750" s="21">
        <v>3</v>
      </c>
      <c r="K1750" s="21">
        <v>10</v>
      </c>
      <c r="L1750" s="21" t="s">
        <v>596</v>
      </c>
      <c r="M1750" s="21">
        <v>77540</v>
      </c>
      <c r="N1750">
        <v>77393</v>
      </c>
      <c r="O1750" t="s">
        <v>596</v>
      </c>
      <c r="P1750">
        <v>77540</v>
      </c>
      <c r="Q1750">
        <v>77393</v>
      </c>
    </row>
    <row r="1751" spans="1:17">
      <c r="A1751" s="21">
        <v>770815413</v>
      </c>
      <c r="B1751" s="21">
        <v>770014207</v>
      </c>
      <c r="C1751" s="21">
        <v>77</v>
      </c>
      <c r="D1751" s="21" t="s">
        <v>1540</v>
      </c>
      <c r="E1751" s="64" t="str">
        <f>Tableau13[[#This Row],[FINESS géo]]&amp;" "&amp;Tableau13[[#This Row],[Raison sociale FINESS]]</f>
        <v>770815413 SSIAD ROZAY EN BRIE</v>
      </c>
      <c r="F1751" s="21" t="s">
        <v>1499</v>
      </c>
      <c r="G1751" s="21" t="s">
        <v>181</v>
      </c>
      <c r="H1751" s="21" t="s">
        <v>1827</v>
      </c>
      <c r="I1751" s="21">
        <v>134</v>
      </c>
      <c r="J1751" s="21">
        <v>3</v>
      </c>
      <c r="K1751" s="21">
        <v>10</v>
      </c>
      <c r="L1751" s="21" t="s">
        <v>601</v>
      </c>
      <c r="M1751" s="21">
        <v>77510</v>
      </c>
      <c r="N1751">
        <v>77398</v>
      </c>
      <c r="O1751" t="s">
        <v>601</v>
      </c>
      <c r="P1751">
        <v>77510</v>
      </c>
      <c r="Q1751">
        <v>77398</v>
      </c>
    </row>
    <row r="1752" spans="1:17">
      <c r="A1752" s="21">
        <v>770815413</v>
      </c>
      <c r="B1752" s="21">
        <v>770014207</v>
      </c>
      <c r="C1752" s="21">
        <v>77</v>
      </c>
      <c r="D1752" s="21" t="s">
        <v>1540</v>
      </c>
      <c r="E1752" s="64" t="str">
        <f>Tableau13[[#This Row],[FINESS géo]]&amp;" "&amp;Tableau13[[#This Row],[Raison sociale FINESS]]</f>
        <v>770815413 SSIAD ROZAY EN BRIE</v>
      </c>
      <c r="F1752" s="21" t="s">
        <v>1499</v>
      </c>
      <c r="G1752" s="21" t="s">
        <v>181</v>
      </c>
      <c r="H1752" s="21" t="s">
        <v>1827</v>
      </c>
      <c r="I1752" s="21">
        <v>134</v>
      </c>
      <c r="J1752" s="21">
        <v>3</v>
      </c>
      <c r="K1752" s="21">
        <v>10</v>
      </c>
      <c r="L1752" s="21" t="s">
        <v>602</v>
      </c>
      <c r="M1752" s="21">
        <v>77515</v>
      </c>
      <c r="N1752">
        <v>77400</v>
      </c>
      <c r="O1752" t="s">
        <v>602</v>
      </c>
      <c r="P1752">
        <v>77515</v>
      </c>
      <c r="Q1752">
        <v>77400</v>
      </c>
    </row>
    <row r="1753" spans="1:17">
      <c r="A1753" s="21">
        <v>770815413</v>
      </c>
      <c r="B1753" s="21">
        <v>770014207</v>
      </c>
      <c r="C1753" s="21">
        <v>77</v>
      </c>
      <c r="D1753" s="21" t="s">
        <v>1540</v>
      </c>
      <c r="E1753" s="64" t="str">
        <f>Tableau13[[#This Row],[FINESS géo]]&amp;" "&amp;Tableau13[[#This Row],[Raison sociale FINESS]]</f>
        <v>770815413 SSIAD ROZAY EN BRIE</v>
      </c>
      <c r="F1753" s="21" t="s">
        <v>1499</v>
      </c>
      <c r="G1753" s="21" t="s">
        <v>181</v>
      </c>
      <c r="H1753" s="21" t="s">
        <v>1827</v>
      </c>
      <c r="I1753" s="21">
        <v>134</v>
      </c>
      <c r="J1753" s="21">
        <v>3</v>
      </c>
      <c r="K1753" s="21">
        <v>10</v>
      </c>
      <c r="L1753" s="21" t="s">
        <v>607</v>
      </c>
      <c r="M1753" s="21">
        <v>77750</v>
      </c>
      <c r="N1753">
        <v>77405</v>
      </c>
      <c r="O1753" t="s">
        <v>607</v>
      </c>
      <c r="P1753">
        <v>77750</v>
      </c>
      <c r="Q1753">
        <v>77405</v>
      </c>
    </row>
    <row r="1754" spans="1:17">
      <c r="A1754" s="21">
        <v>770815413</v>
      </c>
      <c r="B1754" s="21">
        <v>770014207</v>
      </c>
      <c r="C1754" s="21">
        <v>77</v>
      </c>
      <c r="D1754" s="21" t="s">
        <v>1540</v>
      </c>
      <c r="E1754" s="64" t="str">
        <f>Tableau13[[#This Row],[FINESS géo]]&amp;" "&amp;Tableau13[[#This Row],[Raison sociale FINESS]]</f>
        <v>770815413 SSIAD ROZAY EN BRIE</v>
      </c>
      <c r="F1754" s="21" t="s">
        <v>1499</v>
      </c>
      <c r="G1754" s="21" t="s">
        <v>181</v>
      </c>
      <c r="H1754" s="21" t="s">
        <v>1827</v>
      </c>
      <c r="I1754" s="21">
        <v>134</v>
      </c>
      <c r="J1754" s="21">
        <v>3</v>
      </c>
      <c r="K1754" s="21">
        <v>10</v>
      </c>
      <c r="L1754" s="21" t="s">
        <v>608</v>
      </c>
      <c r="M1754" s="21">
        <v>77510</v>
      </c>
      <c r="N1754">
        <v>77406</v>
      </c>
      <c r="O1754" t="s">
        <v>608</v>
      </c>
      <c r="P1754">
        <v>77510</v>
      </c>
      <c r="Q1754">
        <v>77406</v>
      </c>
    </row>
    <row r="1755" spans="1:17">
      <c r="A1755" s="21">
        <v>770815413</v>
      </c>
      <c r="B1755" s="21">
        <v>770014207</v>
      </c>
      <c r="C1755" s="21">
        <v>77</v>
      </c>
      <c r="D1755" s="21" t="s">
        <v>1540</v>
      </c>
      <c r="E1755" s="64" t="str">
        <f>Tableau13[[#This Row],[FINESS géo]]&amp;" "&amp;Tableau13[[#This Row],[Raison sociale FINESS]]</f>
        <v>770815413 SSIAD ROZAY EN BRIE</v>
      </c>
      <c r="F1755" s="21" t="s">
        <v>1499</v>
      </c>
      <c r="G1755" s="21" t="s">
        <v>181</v>
      </c>
      <c r="H1755" s="21" t="s">
        <v>1827</v>
      </c>
      <c r="I1755" s="21">
        <v>134</v>
      </c>
      <c r="J1755" s="21">
        <v>3</v>
      </c>
      <c r="K1755" s="21">
        <v>10</v>
      </c>
      <c r="L1755" s="21" t="s">
        <v>613</v>
      </c>
      <c r="M1755" s="21">
        <v>77169</v>
      </c>
      <c r="N1755">
        <v>77411</v>
      </c>
      <c r="O1755" t="s">
        <v>613</v>
      </c>
      <c r="P1755">
        <v>77169</v>
      </c>
      <c r="Q1755">
        <v>77411</v>
      </c>
    </row>
    <row r="1756" spans="1:17">
      <c r="A1756" s="21">
        <v>770815413</v>
      </c>
      <c r="B1756" s="21">
        <v>770014207</v>
      </c>
      <c r="C1756" s="21">
        <v>77</v>
      </c>
      <c r="D1756" s="21" t="s">
        <v>1540</v>
      </c>
      <c r="E1756" s="64" t="str">
        <f>Tableau13[[#This Row],[FINESS géo]]&amp;" "&amp;Tableau13[[#This Row],[Raison sociale FINESS]]</f>
        <v>770815413 SSIAD ROZAY EN BRIE</v>
      </c>
      <c r="F1756" s="21" t="s">
        <v>1499</v>
      </c>
      <c r="G1756" s="21" t="s">
        <v>181</v>
      </c>
      <c r="H1756" s="21" t="s">
        <v>1827</v>
      </c>
      <c r="I1756" s="21">
        <v>134</v>
      </c>
      <c r="J1756" s="21">
        <v>3</v>
      </c>
      <c r="K1756" s="21">
        <v>10</v>
      </c>
      <c r="L1756" s="21" t="s">
        <v>619</v>
      </c>
      <c r="M1756" s="21">
        <v>77510</v>
      </c>
      <c r="N1756">
        <v>77417</v>
      </c>
      <c r="O1756" t="s">
        <v>619</v>
      </c>
      <c r="P1756">
        <v>77510</v>
      </c>
      <c r="Q1756">
        <v>77417</v>
      </c>
    </row>
    <row r="1757" spans="1:17">
      <c r="A1757" s="21">
        <v>770815413</v>
      </c>
      <c r="B1757" s="21">
        <v>770014207</v>
      </c>
      <c r="C1757" s="21">
        <v>77</v>
      </c>
      <c r="D1757" s="21" t="s">
        <v>1540</v>
      </c>
      <c r="E1757" s="64" t="str">
        <f>Tableau13[[#This Row],[FINESS géo]]&amp;" "&amp;Tableau13[[#This Row],[Raison sociale FINESS]]</f>
        <v>770815413 SSIAD ROZAY EN BRIE</v>
      </c>
      <c r="F1757" s="21" t="s">
        <v>1499</v>
      </c>
      <c r="G1757" s="21" t="s">
        <v>181</v>
      </c>
      <c r="H1757" s="21" t="s">
        <v>1827</v>
      </c>
      <c r="I1757" s="21">
        <v>134</v>
      </c>
      <c r="J1757" s="21">
        <v>3</v>
      </c>
      <c r="K1757" s="21">
        <v>10</v>
      </c>
      <c r="L1757" s="21" t="s">
        <v>630</v>
      </c>
      <c r="M1757" s="21">
        <v>77750</v>
      </c>
      <c r="N1757">
        <v>77429</v>
      </c>
      <c r="O1757" t="s">
        <v>630</v>
      </c>
      <c r="P1757">
        <v>77750</v>
      </c>
      <c r="Q1757">
        <v>77429</v>
      </c>
    </row>
    <row r="1758" spans="1:17">
      <c r="A1758" s="21">
        <v>770815413</v>
      </c>
      <c r="B1758" s="21">
        <v>770014207</v>
      </c>
      <c r="C1758" s="21">
        <v>77</v>
      </c>
      <c r="D1758" s="21" t="s">
        <v>1540</v>
      </c>
      <c r="E1758" s="64" t="str">
        <f>Tableau13[[#This Row],[FINESS géo]]&amp;" "&amp;Tableau13[[#This Row],[Raison sociale FINESS]]</f>
        <v>770815413 SSIAD ROZAY EN BRIE</v>
      </c>
      <c r="F1758" s="21" t="s">
        <v>1499</v>
      </c>
      <c r="G1758" s="21" t="s">
        <v>181</v>
      </c>
      <c r="H1758" s="21" t="s">
        <v>1827</v>
      </c>
      <c r="I1758" s="21">
        <v>134</v>
      </c>
      <c r="J1758" s="21">
        <v>3</v>
      </c>
      <c r="K1758" s="21">
        <v>10</v>
      </c>
      <c r="L1758" s="21" t="s">
        <v>667</v>
      </c>
      <c r="M1758" s="21">
        <v>77163</v>
      </c>
      <c r="N1758">
        <v>77466</v>
      </c>
      <c r="O1758" t="s">
        <v>667</v>
      </c>
      <c r="P1758">
        <v>77163</v>
      </c>
      <c r="Q1758">
        <v>77466</v>
      </c>
    </row>
    <row r="1759" spans="1:17">
      <c r="A1759" s="21">
        <v>770815413</v>
      </c>
      <c r="B1759" s="21">
        <v>770014207</v>
      </c>
      <c r="C1759" s="21">
        <v>77</v>
      </c>
      <c r="D1759" s="21" t="s">
        <v>1540</v>
      </c>
      <c r="E1759" s="64" t="str">
        <f>Tableau13[[#This Row],[FINESS géo]]&amp;" "&amp;Tableau13[[#This Row],[Raison sociale FINESS]]</f>
        <v>770815413 SSIAD ROZAY EN BRIE</v>
      </c>
      <c r="F1759" s="21" t="s">
        <v>1499</v>
      </c>
      <c r="G1759" s="21" t="s">
        <v>181</v>
      </c>
      <c r="H1759" s="21" t="s">
        <v>1827</v>
      </c>
      <c r="I1759" s="21">
        <v>134</v>
      </c>
      <c r="J1759" s="21">
        <v>3</v>
      </c>
      <c r="K1759" s="21">
        <v>10</v>
      </c>
      <c r="L1759" s="21" t="s">
        <v>670</v>
      </c>
      <c r="M1759" s="21">
        <v>77131</v>
      </c>
      <c r="N1759">
        <v>77469</v>
      </c>
      <c r="O1759" t="s">
        <v>670</v>
      </c>
      <c r="P1759">
        <v>77131</v>
      </c>
      <c r="Q1759">
        <v>77469</v>
      </c>
    </row>
    <row r="1760" spans="1:17">
      <c r="A1760" s="21">
        <v>770815413</v>
      </c>
      <c r="B1760" s="21">
        <v>770014207</v>
      </c>
      <c r="C1760" s="21">
        <v>77</v>
      </c>
      <c r="D1760" s="21" t="s">
        <v>1540</v>
      </c>
      <c r="E1760" s="64" t="str">
        <f>Tableau13[[#This Row],[FINESS géo]]&amp;" "&amp;Tableau13[[#This Row],[Raison sociale FINESS]]</f>
        <v>770815413 SSIAD ROZAY EN BRIE</v>
      </c>
      <c r="F1760" s="21" t="s">
        <v>1499</v>
      </c>
      <c r="G1760" s="21" t="s">
        <v>181</v>
      </c>
      <c r="H1760" s="21" t="s">
        <v>1827</v>
      </c>
      <c r="I1760" s="21">
        <v>134</v>
      </c>
      <c r="J1760" s="21">
        <v>3</v>
      </c>
      <c r="K1760" s="21">
        <v>10</v>
      </c>
      <c r="L1760" s="21" t="s">
        <v>673</v>
      </c>
      <c r="M1760" s="21">
        <v>77510</v>
      </c>
      <c r="N1760">
        <v>77472</v>
      </c>
      <c r="O1760" t="s">
        <v>673</v>
      </c>
      <c r="P1760">
        <v>77510</v>
      </c>
      <c r="Q1760">
        <v>77472</v>
      </c>
    </row>
    <row r="1761" spans="1:17">
      <c r="A1761" s="21">
        <v>770815413</v>
      </c>
      <c r="B1761" s="21">
        <v>770014207</v>
      </c>
      <c r="C1761" s="21">
        <v>77</v>
      </c>
      <c r="D1761" s="21" t="s">
        <v>1540</v>
      </c>
      <c r="E1761" s="64" t="str">
        <f>Tableau13[[#This Row],[FINESS géo]]&amp;" "&amp;Tableau13[[#This Row],[Raison sociale FINESS]]</f>
        <v>770815413 SSIAD ROZAY EN BRIE</v>
      </c>
      <c r="F1761" s="21" t="s">
        <v>1499</v>
      </c>
      <c r="G1761" s="21" t="s">
        <v>181</v>
      </c>
      <c r="H1761" s="21" t="s">
        <v>1827</v>
      </c>
      <c r="I1761" s="21">
        <v>134</v>
      </c>
      <c r="J1761" s="21">
        <v>3</v>
      </c>
      <c r="K1761" s="21">
        <v>10</v>
      </c>
      <c r="L1761" s="21" t="s">
        <v>687</v>
      </c>
      <c r="M1761" s="21">
        <v>77141</v>
      </c>
      <c r="N1761">
        <v>77486</v>
      </c>
      <c r="O1761" t="s">
        <v>687</v>
      </c>
      <c r="P1761">
        <v>77141</v>
      </c>
      <c r="Q1761">
        <v>77486</v>
      </c>
    </row>
    <row r="1762" spans="1:17">
      <c r="A1762" s="21">
        <v>770815413</v>
      </c>
      <c r="B1762" s="21">
        <v>770014207</v>
      </c>
      <c r="C1762" s="21">
        <v>77</v>
      </c>
      <c r="D1762" s="21" t="s">
        <v>1540</v>
      </c>
      <c r="E1762" s="64" t="str">
        <f>Tableau13[[#This Row],[FINESS géo]]&amp;" "&amp;Tableau13[[#This Row],[Raison sociale FINESS]]</f>
        <v>770815413 SSIAD ROZAY EN BRIE</v>
      </c>
      <c r="F1762" s="21" t="s">
        <v>1499</v>
      </c>
      <c r="G1762" s="21" t="s">
        <v>181</v>
      </c>
      <c r="H1762" s="21" t="s">
        <v>1827</v>
      </c>
      <c r="I1762" s="21">
        <v>134</v>
      </c>
      <c r="J1762" s="21">
        <v>3</v>
      </c>
      <c r="K1762" s="21">
        <v>10</v>
      </c>
      <c r="L1762" s="21" t="s">
        <v>691</v>
      </c>
      <c r="M1762" s="21">
        <v>77510</v>
      </c>
      <c r="N1762">
        <v>77492</v>
      </c>
      <c r="O1762" t="s">
        <v>691</v>
      </c>
      <c r="P1762">
        <v>77510</v>
      </c>
      <c r="Q1762">
        <v>77492</v>
      </c>
    </row>
    <row r="1763" spans="1:17">
      <c r="A1763" s="21">
        <v>770815413</v>
      </c>
      <c r="B1763" s="21">
        <v>770014207</v>
      </c>
      <c r="C1763" s="21">
        <v>77</v>
      </c>
      <c r="D1763" s="21" t="s">
        <v>1540</v>
      </c>
      <c r="E1763" s="64" t="str">
        <f>Tableau13[[#This Row],[FINESS géo]]&amp;" "&amp;Tableau13[[#This Row],[Raison sociale FINESS]]</f>
        <v>770815413 SSIAD ROZAY EN BRIE</v>
      </c>
      <c r="F1763" s="21" t="s">
        <v>1499</v>
      </c>
      <c r="G1763" s="21" t="s">
        <v>181</v>
      </c>
      <c r="H1763" s="21" t="s">
        <v>1827</v>
      </c>
      <c r="I1763" s="21">
        <v>134</v>
      </c>
      <c r="J1763" s="21">
        <v>3</v>
      </c>
      <c r="K1763" s="21">
        <v>10</v>
      </c>
      <c r="L1763" s="21" t="s">
        <v>703</v>
      </c>
      <c r="M1763" s="21">
        <v>77174</v>
      </c>
      <c r="N1763">
        <v>77508</v>
      </c>
      <c r="O1763" t="s">
        <v>703</v>
      </c>
      <c r="P1763">
        <v>77174</v>
      </c>
      <c r="Q1763">
        <v>77508</v>
      </c>
    </row>
    <row r="1764" spans="1:17">
      <c r="A1764" s="21">
        <v>770815413</v>
      </c>
      <c r="B1764" s="21">
        <v>770014207</v>
      </c>
      <c r="C1764" s="21">
        <v>77</v>
      </c>
      <c r="D1764" s="21" t="s">
        <v>1540</v>
      </c>
      <c r="E1764" s="64" t="str">
        <f>Tableau13[[#This Row],[FINESS géo]]&amp;" "&amp;Tableau13[[#This Row],[Raison sociale FINESS]]</f>
        <v>770815413 SSIAD ROZAY EN BRIE</v>
      </c>
      <c r="F1764" s="21" t="s">
        <v>1499</v>
      </c>
      <c r="G1764" s="21" t="s">
        <v>181</v>
      </c>
      <c r="H1764" s="21" t="s">
        <v>1827</v>
      </c>
      <c r="I1764" s="21">
        <v>134</v>
      </c>
      <c r="J1764" s="21">
        <v>3</v>
      </c>
      <c r="K1764" s="21">
        <v>10</v>
      </c>
      <c r="L1764" s="21" t="s">
        <v>705</v>
      </c>
      <c r="M1764" s="21">
        <v>77174</v>
      </c>
      <c r="N1764">
        <v>77510</v>
      </c>
      <c r="O1764" t="s">
        <v>705</v>
      </c>
      <c r="P1764">
        <v>77174</v>
      </c>
      <c r="Q1764">
        <v>77510</v>
      </c>
    </row>
    <row r="1765" spans="1:17">
      <c r="A1765" s="21">
        <v>770815413</v>
      </c>
      <c r="B1765" s="21">
        <v>770014207</v>
      </c>
      <c r="C1765" s="21">
        <v>77</v>
      </c>
      <c r="D1765" s="21" t="s">
        <v>1540</v>
      </c>
      <c r="E1765" s="64" t="str">
        <f>Tableau13[[#This Row],[FINESS géo]]&amp;" "&amp;Tableau13[[#This Row],[Raison sociale FINESS]]</f>
        <v>770815413 SSIAD ROZAY EN BRIE</v>
      </c>
      <c r="F1765" s="21" t="s">
        <v>1499</v>
      </c>
      <c r="G1765" s="21" t="s">
        <v>181</v>
      </c>
      <c r="H1765" s="21" t="s">
        <v>1827</v>
      </c>
      <c r="I1765" s="21">
        <v>134</v>
      </c>
      <c r="J1765" s="21">
        <v>3</v>
      </c>
      <c r="K1765" s="21">
        <v>10</v>
      </c>
      <c r="L1765" s="21" t="s">
        <v>707</v>
      </c>
      <c r="M1765" s="21">
        <v>77510</v>
      </c>
      <c r="N1765">
        <v>77512</v>
      </c>
      <c r="O1765" t="s">
        <v>707</v>
      </c>
      <c r="P1765">
        <v>77510</v>
      </c>
      <c r="Q1765">
        <v>77512</v>
      </c>
    </row>
    <row r="1766" spans="1:17">
      <c r="A1766" s="21">
        <v>770815413</v>
      </c>
      <c r="B1766" s="21">
        <v>770014207</v>
      </c>
      <c r="C1766" s="21">
        <v>77</v>
      </c>
      <c r="D1766" s="21" t="s">
        <v>1540</v>
      </c>
      <c r="E1766" s="64" t="str">
        <f>Tableau13[[#This Row],[FINESS géo]]&amp;" "&amp;Tableau13[[#This Row],[Raison sociale FINESS]]</f>
        <v>770815413 SSIAD ROZAY EN BRIE</v>
      </c>
      <c r="F1766" s="21" t="s">
        <v>1499</v>
      </c>
      <c r="G1766" s="21" t="s">
        <v>181</v>
      </c>
      <c r="H1766" s="21" t="s">
        <v>1827</v>
      </c>
      <c r="I1766" s="21">
        <v>134</v>
      </c>
      <c r="J1766" s="21">
        <v>3</v>
      </c>
      <c r="K1766" s="21">
        <v>10</v>
      </c>
      <c r="L1766" s="21" t="s">
        <v>722</v>
      </c>
      <c r="M1766" s="21">
        <v>77540</v>
      </c>
      <c r="N1766">
        <v>77527</v>
      </c>
      <c r="O1766" t="s">
        <v>722</v>
      </c>
      <c r="P1766">
        <v>77540</v>
      </c>
      <c r="Q1766">
        <v>77527</v>
      </c>
    </row>
    <row r="1767" spans="1:17">
      <c r="A1767" s="21">
        <v>770815397</v>
      </c>
      <c r="B1767" s="21">
        <v>770001188</v>
      </c>
      <c r="C1767" s="21">
        <v>77</v>
      </c>
      <c r="D1767" s="21" t="s">
        <v>1541</v>
      </c>
      <c r="E1767" s="64" t="str">
        <f>Tableau13[[#This Row],[FINESS géo]]&amp;" "&amp;Tableau13[[#This Row],[Raison sociale FINESS]]</f>
        <v>770815397 SSIAD MORMANT ET ALENTOURS</v>
      </c>
      <c r="F1767" s="21" t="s">
        <v>1499</v>
      </c>
      <c r="G1767" s="21" t="s">
        <v>182</v>
      </c>
      <c r="H1767" s="21" t="s">
        <v>1827</v>
      </c>
      <c r="I1767" s="21">
        <v>76</v>
      </c>
      <c r="J1767" s="21">
        <v>5</v>
      </c>
      <c r="K1767" s="21">
        <v>0</v>
      </c>
      <c r="L1767" s="21" t="s">
        <v>226</v>
      </c>
      <c r="M1767" s="21">
        <v>77390</v>
      </c>
      <c r="N1767">
        <v>77004</v>
      </c>
      <c r="O1767" t="s">
        <v>226</v>
      </c>
      <c r="P1767">
        <v>77390</v>
      </c>
      <c r="Q1767">
        <v>77004</v>
      </c>
    </row>
    <row r="1768" spans="1:17">
      <c r="A1768" s="21">
        <v>770815397</v>
      </c>
      <c r="B1768" s="21">
        <v>770001188</v>
      </c>
      <c r="C1768" s="21">
        <v>77</v>
      </c>
      <c r="D1768" s="21" t="s">
        <v>1541</v>
      </c>
      <c r="E1768" s="64" t="str">
        <f>Tableau13[[#This Row],[FINESS géo]]&amp;" "&amp;Tableau13[[#This Row],[Raison sociale FINESS]]</f>
        <v>770815397 SSIAD MORMANT ET ALENTOURS</v>
      </c>
      <c r="F1768" s="21" t="s">
        <v>1499</v>
      </c>
      <c r="G1768" s="21" t="s">
        <v>182</v>
      </c>
      <c r="H1768" s="21" t="s">
        <v>1827</v>
      </c>
      <c r="I1768" s="21">
        <v>76</v>
      </c>
      <c r="J1768" s="21">
        <v>5</v>
      </c>
      <c r="K1768" s="21">
        <v>0</v>
      </c>
      <c r="L1768" s="21" t="s">
        <v>229</v>
      </c>
      <c r="M1768" s="21">
        <v>77390</v>
      </c>
      <c r="N1768">
        <v>77007</v>
      </c>
      <c r="O1768" t="s">
        <v>229</v>
      </c>
      <c r="P1768">
        <v>77390</v>
      </c>
      <c r="Q1768">
        <v>77007</v>
      </c>
    </row>
    <row r="1769" spans="1:17">
      <c r="A1769" s="21">
        <v>770815397</v>
      </c>
      <c r="B1769" s="21">
        <v>770001188</v>
      </c>
      <c r="C1769" s="21">
        <v>77</v>
      </c>
      <c r="D1769" s="21" t="s">
        <v>1541</v>
      </c>
      <c r="E1769" s="64" t="str">
        <f>Tableau13[[#This Row],[FINESS géo]]&amp;" "&amp;Tableau13[[#This Row],[Raison sociale FINESS]]</f>
        <v>770815397 SSIAD MORMANT ET ALENTOURS</v>
      </c>
      <c r="F1769" s="21" t="s">
        <v>1499</v>
      </c>
      <c r="G1769" s="21" t="s">
        <v>182</v>
      </c>
      <c r="H1769" s="21" t="s">
        <v>1827</v>
      </c>
      <c r="I1769" s="21">
        <v>76</v>
      </c>
      <c r="J1769" s="21">
        <v>5</v>
      </c>
      <c r="K1769" s="21">
        <v>0</v>
      </c>
      <c r="L1769" s="21" t="s">
        <v>232</v>
      </c>
      <c r="M1769" s="21">
        <v>77720</v>
      </c>
      <c r="N1769">
        <v>77010</v>
      </c>
      <c r="O1769" t="s">
        <v>232</v>
      </c>
      <c r="P1769">
        <v>77720</v>
      </c>
      <c r="Q1769">
        <v>77010</v>
      </c>
    </row>
    <row r="1770" spans="1:17">
      <c r="A1770" s="21">
        <v>770815397</v>
      </c>
      <c r="B1770" s="21">
        <v>770001188</v>
      </c>
      <c r="C1770" s="21">
        <v>77</v>
      </c>
      <c r="D1770" s="21" t="s">
        <v>1541</v>
      </c>
      <c r="E1770" s="64" t="str">
        <f>Tableau13[[#This Row],[FINESS géo]]&amp;" "&amp;Tableau13[[#This Row],[Raison sociale FINESS]]</f>
        <v>770815397 SSIAD MORMANT ET ALENTOURS</v>
      </c>
      <c r="F1770" s="21" t="s">
        <v>1499</v>
      </c>
      <c r="G1770" s="21" t="s">
        <v>182</v>
      </c>
      <c r="H1770" s="21" t="s">
        <v>1827</v>
      </c>
      <c r="I1770" s="21">
        <v>76</v>
      </c>
      <c r="J1770" s="21">
        <v>5</v>
      </c>
      <c r="K1770" s="21">
        <v>0</v>
      </c>
      <c r="L1770" s="21" t="s">
        <v>249</v>
      </c>
      <c r="M1770" s="21">
        <v>77390</v>
      </c>
      <c r="N1770">
        <v>77029</v>
      </c>
      <c r="O1770" t="s">
        <v>249</v>
      </c>
      <c r="P1770">
        <v>77390</v>
      </c>
      <c r="Q1770">
        <v>77029</v>
      </c>
    </row>
    <row r="1771" spans="1:17">
      <c r="A1771" s="21">
        <v>770815397</v>
      </c>
      <c r="B1771" s="21">
        <v>770001188</v>
      </c>
      <c r="C1771" s="21">
        <v>77</v>
      </c>
      <c r="D1771" s="21" t="s">
        <v>1541</v>
      </c>
      <c r="E1771" s="64" t="str">
        <f>Tableau13[[#This Row],[FINESS géo]]&amp;" "&amp;Tableau13[[#This Row],[Raison sociale FINESS]]</f>
        <v>770815397 SSIAD MORMANT ET ALENTOURS</v>
      </c>
      <c r="F1771" s="21" t="s">
        <v>1499</v>
      </c>
      <c r="G1771" s="21" t="s">
        <v>182</v>
      </c>
      <c r="H1771" s="21" t="s">
        <v>1827</v>
      </c>
      <c r="I1771" s="21">
        <v>76</v>
      </c>
      <c r="J1771" s="21">
        <v>5</v>
      </c>
      <c r="K1771" s="21">
        <v>0</v>
      </c>
      <c r="L1771" s="21" t="s">
        <v>254</v>
      </c>
      <c r="M1771" s="21">
        <v>77115</v>
      </c>
      <c r="N1771">
        <v>77034</v>
      </c>
      <c r="O1771" t="s">
        <v>254</v>
      </c>
      <c r="P1771">
        <v>77115</v>
      </c>
      <c r="Q1771">
        <v>77034</v>
      </c>
    </row>
    <row r="1772" spans="1:17">
      <c r="A1772" s="21">
        <v>770815397</v>
      </c>
      <c r="B1772" s="21">
        <v>770001188</v>
      </c>
      <c r="C1772" s="21">
        <v>77</v>
      </c>
      <c r="D1772" s="21" t="s">
        <v>1541</v>
      </c>
      <c r="E1772" s="64" t="str">
        <f>Tableau13[[#This Row],[FINESS géo]]&amp;" "&amp;Tableau13[[#This Row],[Raison sociale FINESS]]</f>
        <v>770815397 SSIAD MORMANT ET ALENTOURS</v>
      </c>
      <c r="F1772" s="21" t="s">
        <v>1499</v>
      </c>
      <c r="G1772" s="21" t="s">
        <v>182</v>
      </c>
      <c r="H1772" s="21" t="s">
        <v>1827</v>
      </c>
      <c r="I1772" s="21">
        <v>76</v>
      </c>
      <c r="J1772" s="21">
        <v>5</v>
      </c>
      <c r="K1772" s="21">
        <v>0</v>
      </c>
      <c r="L1772" s="21" t="s">
        <v>264</v>
      </c>
      <c r="M1772" s="21">
        <v>77720</v>
      </c>
      <c r="N1772">
        <v>77044</v>
      </c>
      <c r="O1772" t="s">
        <v>264</v>
      </c>
      <c r="P1772">
        <v>77720</v>
      </c>
      <c r="Q1772">
        <v>77044</v>
      </c>
    </row>
    <row r="1773" spans="1:17">
      <c r="A1773" s="21">
        <v>770815397</v>
      </c>
      <c r="B1773" s="21">
        <v>770001188</v>
      </c>
      <c r="C1773" s="21">
        <v>77</v>
      </c>
      <c r="D1773" s="21" t="s">
        <v>1541</v>
      </c>
      <c r="E1773" s="64" t="str">
        <f>Tableau13[[#This Row],[FINESS géo]]&amp;" "&amp;Tableau13[[#This Row],[Raison sociale FINESS]]</f>
        <v>770815397 SSIAD MORMANT ET ALENTOURS</v>
      </c>
      <c r="F1773" s="21" t="s">
        <v>1499</v>
      </c>
      <c r="G1773" s="21" t="s">
        <v>182</v>
      </c>
      <c r="H1773" s="21" t="s">
        <v>1827</v>
      </c>
      <c r="I1773" s="21">
        <v>76</v>
      </c>
      <c r="J1773" s="21">
        <v>5</v>
      </c>
      <c r="K1773" s="21">
        <v>0</v>
      </c>
      <c r="L1773" s="21" t="s">
        <v>272</v>
      </c>
      <c r="M1773" s="21">
        <v>77720</v>
      </c>
      <c r="N1773">
        <v>77052</v>
      </c>
      <c r="O1773" t="s">
        <v>272</v>
      </c>
      <c r="P1773">
        <v>77720</v>
      </c>
      <c r="Q1773">
        <v>77052</v>
      </c>
    </row>
    <row r="1774" spans="1:17">
      <c r="A1774" s="21">
        <v>770815397</v>
      </c>
      <c r="B1774" s="21">
        <v>770001188</v>
      </c>
      <c r="C1774" s="21">
        <v>77</v>
      </c>
      <c r="D1774" s="21" t="s">
        <v>1541</v>
      </c>
      <c r="E1774" s="64" t="str">
        <f>Tableau13[[#This Row],[FINESS géo]]&amp;" "&amp;Tableau13[[#This Row],[Raison sociale FINESS]]</f>
        <v>770815397 SSIAD MORMANT ET ALENTOURS</v>
      </c>
      <c r="F1774" s="21" t="s">
        <v>1499</v>
      </c>
      <c r="G1774" s="21" t="s">
        <v>182</v>
      </c>
      <c r="H1774" s="21" t="s">
        <v>1827</v>
      </c>
      <c r="I1774" s="21">
        <v>76</v>
      </c>
      <c r="J1774" s="21">
        <v>5</v>
      </c>
      <c r="K1774" s="21">
        <v>0</v>
      </c>
      <c r="L1774" s="21" t="s">
        <v>299</v>
      </c>
      <c r="M1774" s="21">
        <v>77390</v>
      </c>
      <c r="N1774">
        <v>77081</v>
      </c>
      <c r="O1774" t="s">
        <v>299</v>
      </c>
      <c r="P1774">
        <v>77390</v>
      </c>
      <c r="Q1774">
        <v>77081</v>
      </c>
    </row>
    <row r="1775" spans="1:17">
      <c r="A1775" s="21">
        <v>770815397</v>
      </c>
      <c r="B1775" s="21">
        <v>770001188</v>
      </c>
      <c r="C1775" s="21">
        <v>77</v>
      </c>
      <c r="D1775" s="21" t="s">
        <v>1541</v>
      </c>
      <c r="E1775" s="64" t="str">
        <f>Tableau13[[#This Row],[FINESS géo]]&amp;" "&amp;Tableau13[[#This Row],[Raison sociale FINESS]]</f>
        <v>770815397 SSIAD MORMANT ET ALENTOURS</v>
      </c>
      <c r="F1775" s="21" t="s">
        <v>1499</v>
      </c>
      <c r="G1775" s="21" t="s">
        <v>182</v>
      </c>
      <c r="H1775" s="21" t="s">
        <v>1827</v>
      </c>
      <c r="I1775" s="21">
        <v>76</v>
      </c>
      <c r="J1775" s="21">
        <v>5</v>
      </c>
      <c r="K1775" s="21">
        <v>0</v>
      </c>
      <c r="L1775" s="21" t="s">
        <v>300</v>
      </c>
      <c r="M1775" s="21">
        <v>77720</v>
      </c>
      <c r="N1775">
        <v>77082</v>
      </c>
      <c r="O1775" t="s">
        <v>300</v>
      </c>
      <c r="P1775">
        <v>77720</v>
      </c>
      <c r="Q1775">
        <v>77082</v>
      </c>
    </row>
    <row r="1776" spans="1:17">
      <c r="A1776" s="21">
        <v>770815397</v>
      </c>
      <c r="B1776" s="21">
        <v>770001188</v>
      </c>
      <c r="C1776" s="21">
        <v>77</v>
      </c>
      <c r="D1776" s="21" t="s">
        <v>1541</v>
      </c>
      <c r="E1776" s="64" t="str">
        <f>Tableau13[[#This Row],[FINESS géo]]&amp;" "&amp;Tableau13[[#This Row],[Raison sociale FINESS]]</f>
        <v>770815397 SSIAD MORMANT ET ALENTOURS</v>
      </c>
      <c r="F1776" s="21" t="s">
        <v>1499</v>
      </c>
      <c r="G1776" s="21" t="s">
        <v>182</v>
      </c>
      <c r="H1776" s="21" t="s">
        <v>1827</v>
      </c>
      <c r="I1776" s="21">
        <v>76</v>
      </c>
      <c r="J1776" s="21">
        <v>5</v>
      </c>
      <c r="K1776" s="21">
        <v>0</v>
      </c>
      <c r="L1776" s="21" t="s">
        <v>304</v>
      </c>
      <c r="M1776" s="21">
        <v>77720</v>
      </c>
      <c r="N1776">
        <v>77086</v>
      </c>
      <c r="O1776" t="s">
        <v>304</v>
      </c>
      <c r="P1776">
        <v>77720</v>
      </c>
      <c r="Q1776">
        <v>77086</v>
      </c>
    </row>
    <row r="1777" spans="1:17">
      <c r="A1777" s="21">
        <v>770815397</v>
      </c>
      <c r="B1777" s="21">
        <v>770001188</v>
      </c>
      <c r="C1777" s="21">
        <v>77</v>
      </c>
      <c r="D1777" s="21" t="s">
        <v>1541</v>
      </c>
      <c r="E1777" s="64" t="str">
        <f>Tableau13[[#This Row],[FINESS géo]]&amp;" "&amp;Tableau13[[#This Row],[Raison sociale FINESS]]</f>
        <v>770815397 SSIAD MORMANT ET ALENTOURS</v>
      </c>
      <c r="F1777" s="21" t="s">
        <v>1499</v>
      </c>
      <c r="G1777" s="21" t="s">
        <v>182</v>
      </c>
      <c r="H1777" s="21" t="s">
        <v>1827</v>
      </c>
      <c r="I1777" s="21">
        <v>76</v>
      </c>
      <c r="J1777" s="21">
        <v>5</v>
      </c>
      <c r="K1777" s="21">
        <v>0</v>
      </c>
      <c r="L1777" s="21" t="s">
        <v>320</v>
      </c>
      <c r="M1777" s="21">
        <v>77820</v>
      </c>
      <c r="N1777">
        <v>77103</v>
      </c>
      <c r="O1777" t="s">
        <v>320</v>
      </c>
      <c r="P1777">
        <v>77820</v>
      </c>
      <c r="Q1777">
        <v>77103</v>
      </c>
    </row>
    <row r="1778" spans="1:17">
      <c r="A1778" s="21">
        <v>770815397</v>
      </c>
      <c r="B1778" s="21">
        <v>770001188</v>
      </c>
      <c r="C1778" s="21">
        <v>77</v>
      </c>
      <c r="D1778" s="21" t="s">
        <v>1541</v>
      </c>
      <c r="E1778" s="64" t="str">
        <f>Tableau13[[#This Row],[FINESS géo]]&amp;" "&amp;Tableau13[[#This Row],[Raison sociale FINESS]]</f>
        <v>770815397 SSIAD MORMANT ET ALENTOURS</v>
      </c>
      <c r="F1778" s="21" t="s">
        <v>1499</v>
      </c>
      <c r="G1778" s="21" t="s">
        <v>182</v>
      </c>
      <c r="H1778" s="21" t="s">
        <v>1827</v>
      </c>
      <c r="I1778" s="21">
        <v>76</v>
      </c>
      <c r="J1778" s="21">
        <v>5</v>
      </c>
      <c r="K1778" s="21">
        <v>0</v>
      </c>
      <c r="L1778" s="21" t="s">
        <v>323</v>
      </c>
      <c r="M1778" s="21">
        <v>77390</v>
      </c>
      <c r="N1778">
        <v>77107</v>
      </c>
      <c r="O1778" t="s">
        <v>323</v>
      </c>
      <c r="P1778">
        <v>77390</v>
      </c>
      <c r="Q1778">
        <v>77107</v>
      </c>
    </row>
    <row r="1779" spans="1:17">
      <c r="A1779" s="21">
        <v>770815397</v>
      </c>
      <c r="B1779" s="21">
        <v>770001188</v>
      </c>
      <c r="C1779" s="21">
        <v>77</v>
      </c>
      <c r="D1779" s="21" t="s">
        <v>1541</v>
      </c>
      <c r="E1779" s="64" t="str">
        <f>Tableau13[[#This Row],[FINESS géo]]&amp;" "&amp;Tableau13[[#This Row],[Raison sociale FINESS]]</f>
        <v>770815397 SSIAD MORMANT ET ALENTOURS</v>
      </c>
      <c r="F1779" s="21" t="s">
        <v>1499</v>
      </c>
      <c r="G1779" s="21" t="s">
        <v>182</v>
      </c>
      <c r="H1779" s="21" t="s">
        <v>1827</v>
      </c>
      <c r="I1779" s="21">
        <v>76</v>
      </c>
      <c r="J1779" s="21">
        <v>5</v>
      </c>
      <c r="K1779" s="21">
        <v>0</v>
      </c>
      <c r="L1779" s="21" t="s">
        <v>352</v>
      </c>
      <c r="M1779" s="21">
        <v>77390</v>
      </c>
      <c r="N1779">
        <v>77136</v>
      </c>
      <c r="O1779" t="s">
        <v>352</v>
      </c>
      <c r="P1779">
        <v>77390</v>
      </c>
      <c r="Q1779">
        <v>77136</v>
      </c>
    </row>
    <row r="1780" spans="1:17">
      <c r="A1780" s="21">
        <v>770815397</v>
      </c>
      <c r="B1780" s="21">
        <v>770001188</v>
      </c>
      <c r="C1780" s="21">
        <v>77</v>
      </c>
      <c r="D1780" s="21" t="s">
        <v>1541</v>
      </c>
      <c r="E1780" s="64" t="str">
        <f>Tableau13[[#This Row],[FINESS géo]]&amp;" "&amp;Tableau13[[#This Row],[Raison sociale FINESS]]</f>
        <v>770815397 SSIAD MORMANT ET ALENTOURS</v>
      </c>
      <c r="F1780" s="21" t="s">
        <v>1499</v>
      </c>
      <c r="G1780" s="21" t="s">
        <v>182</v>
      </c>
      <c r="H1780" s="21" t="s">
        <v>1827</v>
      </c>
      <c r="I1780" s="21">
        <v>76</v>
      </c>
      <c r="J1780" s="21">
        <v>5</v>
      </c>
      <c r="K1780" s="21">
        <v>0</v>
      </c>
      <c r="L1780" s="21" t="s">
        <v>354</v>
      </c>
      <c r="M1780" s="21">
        <v>77390</v>
      </c>
      <c r="N1780">
        <v>77138</v>
      </c>
      <c r="O1780" t="s">
        <v>354</v>
      </c>
      <c r="P1780">
        <v>77390</v>
      </c>
      <c r="Q1780">
        <v>77138</v>
      </c>
    </row>
    <row r="1781" spans="1:17">
      <c r="A1781" s="21">
        <v>770815397</v>
      </c>
      <c r="B1781" s="21">
        <v>770001188</v>
      </c>
      <c r="C1781" s="21">
        <v>77</v>
      </c>
      <c r="D1781" s="21" t="s">
        <v>1541</v>
      </c>
      <c r="E1781" s="64" t="str">
        <f>Tableau13[[#This Row],[FINESS géo]]&amp;" "&amp;Tableau13[[#This Row],[Raison sociale FINESS]]</f>
        <v>770815397 SSIAD MORMANT ET ALENTOURS</v>
      </c>
      <c r="F1781" s="21" t="s">
        <v>1499</v>
      </c>
      <c r="G1781" s="21" t="s">
        <v>182</v>
      </c>
      <c r="H1781" s="21" t="s">
        <v>1827</v>
      </c>
      <c r="I1781" s="21">
        <v>76</v>
      </c>
      <c r="J1781" s="21">
        <v>5</v>
      </c>
      <c r="K1781" s="21">
        <v>0</v>
      </c>
      <c r="L1781" s="21" t="s">
        <v>335</v>
      </c>
      <c r="M1781" s="21">
        <v>77370</v>
      </c>
      <c r="N1781">
        <v>77119</v>
      </c>
      <c r="O1781" t="s">
        <v>335</v>
      </c>
      <c r="P1781">
        <v>77370</v>
      </c>
      <c r="Q1781">
        <v>77119</v>
      </c>
    </row>
    <row r="1782" spans="1:17">
      <c r="A1782" s="21">
        <v>770815397</v>
      </c>
      <c r="B1782" s="21">
        <v>770001188</v>
      </c>
      <c r="C1782" s="21">
        <v>77</v>
      </c>
      <c r="D1782" s="21" t="s">
        <v>1541</v>
      </c>
      <c r="E1782" s="64" t="str">
        <f>Tableau13[[#This Row],[FINESS géo]]&amp;" "&amp;Tableau13[[#This Row],[Raison sociale FINESS]]</f>
        <v>770815397 SSIAD MORMANT ET ALENTOURS</v>
      </c>
      <c r="F1782" s="21" t="s">
        <v>1499</v>
      </c>
      <c r="G1782" s="21" t="s">
        <v>182</v>
      </c>
      <c r="H1782" s="21" t="s">
        <v>1827</v>
      </c>
      <c r="I1782" s="21">
        <v>76</v>
      </c>
      <c r="J1782" s="21">
        <v>5</v>
      </c>
      <c r="K1782" s="21">
        <v>0</v>
      </c>
      <c r="L1782" s="21" t="s">
        <v>361</v>
      </c>
      <c r="M1782" s="21">
        <v>77390</v>
      </c>
      <c r="N1782">
        <v>77145</v>
      </c>
      <c r="O1782" t="s">
        <v>361</v>
      </c>
      <c r="P1782">
        <v>77390</v>
      </c>
      <c r="Q1782">
        <v>77145</v>
      </c>
    </row>
    <row r="1783" spans="1:17">
      <c r="A1783" s="21">
        <v>770815397</v>
      </c>
      <c r="B1783" s="21">
        <v>770001188</v>
      </c>
      <c r="C1783" s="21">
        <v>77</v>
      </c>
      <c r="D1783" s="21" t="s">
        <v>1541</v>
      </c>
      <c r="E1783" s="64" t="str">
        <f>Tableau13[[#This Row],[FINESS géo]]&amp;" "&amp;Tableau13[[#This Row],[Raison sociale FINESS]]</f>
        <v>770815397 SSIAD MORMANT ET ALENTOURS</v>
      </c>
      <c r="F1783" s="21" t="s">
        <v>1499</v>
      </c>
      <c r="G1783" s="21" t="s">
        <v>182</v>
      </c>
      <c r="H1783" s="21" t="s">
        <v>1827</v>
      </c>
      <c r="I1783" s="21">
        <v>76</v>
      </c>
      <c r="J1783" s="21">
        <v>5</v>
      </c>
      <c r="K1783" s="21">
        <v>0</v>
      </c>
      <c r="L1783" s="21" t="s">
        <v>402</v>
      </c>
      <c r="M1783" s="21">
        <v>77370</v>
      </c>
      <c r="N1783">
        <v>77191</v>
      </c>
      <c r="O1783" t="s">
        <v>402</v>
      </c>
      <c r="P1783">
        <v>77370</v>
      </c>
      <c r="Q1783">
        <v>77191</v>
      </c>
    </row>
    <row r="1784" spans="1:17">
      <c r="A1784" s="21">
        <v>770815397</v>
      </c>
      <c r="B1784" s="21">
        <v>770001188</v>
      </c>
      <c r="C1784" s="21">
        <v>77</v>
      </c>
      <c r="D1784" s="21" t="s">
        <v>1541</v>
      </c>
      <c r="E1784" s="64" t="str">
        <f>Tableau13[[#This Row],[FINESS géo]]&amp;" "&amp;Tableau13[[#This Row],[Raison sociale FINESS]]</f>
        <v>770815397 SSIAD MORMANT ET ALENTOURS</v>
      </c>
      <c r="F1784" s="21" t="s">
        <v>1499</v>
      </c>
      <c r="G1784" s="21" t="s">
        <v>182</v>
      </c>
      <c r="H1784" s="21" t="s">
        <v>1827</v>
      </c>
      <c r="I1784" s="21">
        <v>76</v>
      </c>
      <c r="J1784" s="21">
        <v>5</v>
      </c>
      <c r="K1784" s="21">
        <v>0</v>
      </c>
      <c r="L1784" s="21" t="s">
        <v>406</v>
      </c>
      <c r="M1784" s="21">
        <v>77390</v>
      </c>
      <c r="N1784">
        <v>77195</v>
      </c>
      <c r="O1784" t="s">
        <v>406</v>
      </c>
      <c r="P1784">
        <v>77390</v>
      </c>
      <c r="Q1784">
        <v>77195</v>
      </c>
    </row>
    <row r="1785" spans="1:17">
      <c r="A1785" s="21">
        <v>770815397</v>
      </c>
      <c r="B1785" s="21">
        <v>770001188</v>
      </c>
      <c r="C1785" s="21">
        <v>77</v>
      </c>
      <c r="D1785" s="21" t="s">
        <v>1541</v>
      </c>
      <c r="E1785" s="64" t="str">
        <f>Tableau13[[#This Row],[FINESS géo]]&amp;" "&amp;Tableau13[[#This Row],[Raison sociale FINESS]]</f>
        <v>770815397 SSIAD MORMANT ET ALENTOURS</v>
      </c>
      <c r="F1785" s="21" t="s">
        <v>1499</v>
      </c>
      <c r="G1785" s="21" t="s">
        <v>182</v>
      </c>
      <c r="H1785" s="21" t="s">
        <v>1827</v>
      </c>
      <c r="I1785" s="21">
        <v>76</v>
      </c>
      <c r="J1785" s="21">
        <v>5</v>
      </c>
      <c r="K1785" s="21">
        <v>0</v>
      </c>
      <c r="L1785" s="21" t="s">
        <v>422</v>
      </c>
      <c r="M1785" s="21">
        <v>77720</v>
      </c>
      <c r="N1785">
        <v>77211</v>
      </c>
      <c r="O1785" t="s">
        <v>422</v>
      </c>
      <c r="P1785">
        <v>77720</v>
      </c>
      <c r="Q1785">
        <v>77211</v>
      </c>
    </row>
    <row r="1786" spans="1:17">
      <c r="A1786" s="21">
        <v>770815397</v>
      </c>
      <c r="B1786" s="21">
        <v>770001188</v>
      </c>
      <c r="C1786" s="21">
        <v>77</v>
      </c>
      <c r="D1786" s="21" t="s">
        <v>1541</v>
      </c>
      <c r="E1786" s="64" t="str">
        <f>Tableau13[[#This Row],[FINESS géo]]&amp;" "&amp;Tableau13[[#This Row],[Raison sociale FINESS]]</f>
        <v>770815397 SSIAD MORMANT ET ALENTOURS</v>
      </c>
      <c r="F1786" s="21" t="s">
        <v>1499</v>
      </c>
      <c r="G1786" s="21" t="s">
        <v>182</v>
      </c>
      <c r="H1786" s="21" t="s">
        <v>1827</v>
      </c>
      <c r="I1786" s="21">
        <v>76</v>
      </c>
      <c r="J1786" s="21">
        <v>5</v>
      </c>
      <c r="K1786" s="21">
        <v>0</v>
      </c>
      <c r="L1786" s="21" t="s">
        <v>432</v>
      </c>
      <c r="M1786" s="21">
        <v>77390</v>
      </c>
      <c r="N1786">
        <v>77222</v>
      </c>
      <c r="O1786" t="s">
        <v>432</v>
      </c>
      <c r="P1786">
        <v>77390</v>
      </c>
      <c r="Q1786">
        <v>77222</v>
      </c>
    </row>
    <row r="1787" spans="1:17">
      <c r="A1787" s="21">
        <v>770815397</v>
      </c>
      <c r="B1787" s="21">
        <v>770001188</v>
      </c>
      <c r="C1787" s="21">
        <v>77</v>
      </c>
      <c r="D1787" s="21" t="s">
        <v>1541</v>
      </c>
      <c r="E1787" s="64" t="str">
        <f>Tableau13[[#This Row],[FINESS géo]]&amp;" "&amp;Tableau13[[#This Row],[Raison sociale FINESS]]</f>
        <v>770815397 SSIAD MORMANT ET ALENTOURS</v>
      </c>
      <c r="F1787" s="21" t="s">
        <v>1499</v>
      </c>
      <c r="G1787" s="21" t="s">
        <v>182</v>
      </c>
      <c r="H1787" s="21" t="s">
        <v>1827</v>
      </c>
      <c r="I1787" s="21">
        <v>76</v>
      </c>
      <c r="J1787" s="21">
        <v>5</v>
      </c>
      <c r="K1787" s="21">
        <v>0</v>
      </c>
      <c r="L1787" s="21" t="s">
        <v>505</v>
      </c>
      <c r="M1787" s="21">
        <v>77950</v>
      </c>
      <c r="N1787">
        <v>77295</v>
      </c>
      <c r="O1787" t="s">
        <v>505</v>
      </c>
      <c r="P1787">
        <v>77950</v>
      </c>
      <c r="Q1787">
        <v>77295</v>
      </c>
    </row>
    <row r="1788" spans="1:17">
      <c r="A1788" s="21">
        <v>770815397</v>
      </c>
      <c r="B1788" s="21">
        <v>770001188</v>
      </c>
      <c r="C1788" s="21">
        <v>77</v>
      </c>
      <c r="D1788" s="21" t="s">
        <v>1541</v>
      </c>
      <c r="E1788" s="64" t="str">
        <f>Tableau13[[#This Row],[FINESS géo]]&amp;" "&amp;Tableau13[[#This Row],[Raison sociale FINESS]]</f>
        <v>770815397 SSIAD MORMANT ET ALENTOURS</v>
      </c>
      <c r="F1788" s="21" t="s">
        <v>1499</v>
      </c>
      <c r="G1788" s="21" t="s">
        <v>182</v>
      </c>
      <c r="H1788" s="21" t="s">
        <v>1827</v>
      </c>
      <c r="I1788" s="21">
        <v>76</v>
      </c>
      <c r="J1788" s="21">
        <v>5</v>
      </c>
      <c r="K1788" s="21">
        <v>0</v>
      </c>
      <c r="L1788" s="21" t="s">
        <v>526</v>
      </c>
      <c r="M1788" s="21">
        <v>77720</v>
      </c>
      <c r="N1788">
        <v>77317</v>
      </c>
      <c r="O1788" t="s">
        <v>526</v>
      </c>
      <c r="P1788">
        <v>77720</v>
      </c>
      <c r="Q1788">
        <v>77317</v>
      </c>
    </row>
    <row r="1789" spans="1:17">
      <c r="A1789" s="21">
        <v>770815397</v>
      </c>
      <c r="B1789" s="21">
        <v>770001188</v>
      </c>
      <c r="C1789" s="21">
        <v>77</v>
      </c>
      <c r="D1789" s="21" t="s">
        <v>1541</v>
      </c>
      <c r="E1789" s="64" t="str">
        <f>Tableau13[[#This Row],[FINESS géo]]&amp;" "&amp;Tableau13[[#This Row],[Raison sociale FINESS]]</f>
        <v>770815397 SSIAD MORMANT ET ALENTOURS</v>
      </c>
      <c r="F1789" s="21" t="s">
        <v>1499</v>
      </c>
      <c r="G1789" s="21" t="s">
        <v>182</v>
      </c>
      <c r="H1789" s="21" t="s">
        <v>1827</v>
      </c>
      <c r="I1789" s="21">
        <v>76</v>
      </c>
      <c r="J1789" s="21">
        <v>5</v>
      </c>
      <c r="K1789" s="21">
        <v>0</v>
      </c>
      <c r="L1789" s="21" t="s">
        <v>557</v>
      </c>
      <c r="M1789" s="21">
        <v>77390</v>
      </c>
      <c r="N1789">
        <v>77352</v>
      </c>
      <c r="O1789" t="s">
        <v>557</v>
      </c>
      <c r="P1789">
        <v>77390</v>
      </c>
      <c r="Q1789">
        <v>77352</v>
      </c>
    </row>
    <row r="1790" spans="1:17">
      <c r="A1790" s="21">
        <v>770815397</v>
      </c>
      <c r="B1790" s="21">
        <v>770001188</v>
      </c>
      <c r="C1790" s="21">
        <v>77</v>
      </c>
      <c r="D1790" s="21" t="s">
        <v>1541</v>
      </c>
      <c r="E1790" s="64" t="str">
        <f>Tableau13[[#This Row],[FINESS géo]]&amp;" "&amp;Tableau13[[#This Row],[Raison sociale FINESS]]</f>
        <v>770815397 SSIAD MORMANT ET ALENTOURS</v>
      </c>
      <c r="F1790" s="21" t="s">
        <v>1499</v>
      </c>
      <c r="G1790" s="21" t="s">
        <v>182</v>
      </c>
      <c r="H1790" s="21" t="s">
        <v>1827</v>
      </c>
      <c r="I1790" s="21">
        <v>76</v>
      </c>
      <c r="J1790" s="21">
        <v>5</v>
      </c>
      <c r="K1790" s="21">
        <v>0</v>
      </c>
      <c r="L1790" s="21" t="s">
        <v>584</v>
      </c>
      <c r="M1790" s="21">
        <v>77720</v>
      </c>
      <c r="N1790">
        <v>77381</v>
      </c>
      <c r="O1790" t="s">
        <v>584</v>
      </c>
      <c r="P1790">
        <v>77720</v>
      </c>
      <c r="Q1790">
        <v>77381</v>
      </c>
    </row>
    <row r="1791" spans="1:17">
      <c r="A1791" s="21">
        <v>770815397</v>
      </c>
      <c r="B1791" s="21">
        <v>770001188</v>
      </c>
      <c r="C1791" s="21">
        <v>77</v>
      </c>
      <c r="D1791" s="21" t="s">
        <v>1541</v>
      </c>
      <c r="E1791" s="64" t="str">
        <f>Tableau13[[#This Row],[FINESS géo]]&amp;" "&amp;Tableau13[[#This Row],[Raison sociale FINESS]]</f>
        <v>770815397 SSIAD MORMANT ET ALENTOURS</v>
      </c>
      <c r="F1791" s="21" t="s">
        <v>1499</v>
      </c>
      <c r="G1791" s="21" t="s">
        <v>182</v>
      </c>
      <c r="H1791" s="21" t="s">
        <v>1827</v>
      </c>
      <c r="I1791" s="21">
        <v>76</v>
      </c>
      <c r="J1791" s="21">
        <v>5</v>
      </c>
      <c r="K1791" s="21">
        <v>0</v>
      </c>
      <c r="L1791" s="21" t="s">
        <v>627</v>
      </c>
      <c r="M1791" s="21">
        <v>77720</v>
      </c>
      <c r="N1791">
        <v>77426</v>
      </c>
      <c r="O1791" t="s">
        <v>627</v>
      </c>
      <c r="P1791">
        <v>77720</v>
      </c>
      <c r="Q1791">
        <v>77426</v>
      </c>
    </row>
    <row r="1792" spans="1:17">
      <c r="A1792" s="21">
        <v>770815397</v>
      </c>
      <c r="B1792" s="21">
        <v>770001188</v>
      </c>
      <c r="C1792" s="21">
        <v>77</v>
      </c>
      <c r="D1792" s="21" t="s">
        <v>1541</v>
      </c>
      <c r="E1792" s="64" t="str">
        <f>Tableau13[[#This Row],[FINESS géo]]&amp;" "&amp;Tableau13[[#This Row],[Raison sociale FINESS]]</f>
        <v>770815397 SSIAD MORMANT ET ALENTOURS</v>
      </c>
      <c r="F1792" s="21" t="s">
        <v>1499</v>
      </c>
      <c r="G1792" s="21" t="s">
        <v>182</v>
      </c>
      <c r="H1792" s="21" t="s">
        <v>1827</v>
      </c>
      <c r="I1792" s="21">
        <v>76</v>
      </c>
      <c r="J1792" s="21">
        <v>5</v>
      </c>
      <c r="K1792" s="21">
        <v>0</v>
      </c>
      <c r="L1792" s="21" t="s">
        <v>629</v>
      </c>
      <c r="M1792" s="21">
        <v>77720</v>
      </c>
      <c r="N1792">
        <v>77428</v>
      </c>
      <c r="O1792" t="s">
        <v>629</v>
      </c>
      <c r="P1792">
        <v>77720</v>
      </c>
      <c r="Q1792">
        <v>77428</v>
      </c>
    </row>
    <row r="1793" spans="1:17">
      <c r="A1793" s="21">
        <v>770815397</v>
      </c>
      <c r="B1793" s="21">
        <v>770001188</v>
      </c>
      <c r="C1793" s="21">
        <v>77</v>
      </c>
      <c r="D1793" s="21" t="s">
        <v>1541</v>
      </c>
      <c r="E1793" s="64" t="str">
        <f>Tableau13[[#This Row],[FINESS géo]]&amp;" "&amp;Tableau13[[#This Row],[Raison sociale FINESS]]</f>
        <v>770815397 SSIAD MORMANT ET ALENTOURS</v>
      </c>
      <c r="F1793" s="21" t="s">
        <v>1499</v>
      </c>
      <c r="G1793" s="21" t="s">
        <v>182</v>
      </c>
      <c r="H1793" s="21" t="s">
        <v>1827</v>
      </c>
      <c r="I1793" s="21">
        <v>76</v>
      </c>
      <c r="J1793" s="21">
        <v>5</v>
      </c>
      <c r="K1793" s="21">
        <v>0</v>
      </c>
      <c r="L1793" s="21" t="s">
        <v>692</v>
      </c>
      <c r="M1793" s="21">
        <v>77390</v>
      </c>
      <c r="N1793">
        <v>77493</v>
      </c>
      <c r="O1793" t="s">
        <v>692</v>
      </c>
      <c r="P1793">
        <v>77390</v>
      </c>
      <c r="Q1793">
        <v>77493</v>
      </c>
    </row>
    <row r="1794" spans="1:17">
      <c r="A1794" s="21">
        <v>770815397</v>
      </c>
      <c r="B1794" s="21">
        <v>770001188</v>
      </c>
      <c r="C1794" s="21">
        <v>77</v>
      </c>
      <c r="D1794" s="21" t="s">
        <v>1541</v>
      </c>
      <c r="E1794" s="64" t="str">
        <f>Tableau13[[#This Row],[FINESS géo]]&amp;" "&amp;Tableau13[[#This Row],[Raison sociale FINESS]]</f>
        <v>770815397 SSIAD MORMANT ET ALENTOURS</v>
      </c>
      <c r="F1794" s="21" t="s">
        <v>1499</v>
      </c>
      <c r="G1794" s="21" t="s">
        <v>182</v>
      </c>
      <c r="H1794" s="21" t="s">
        <v>1827</v>
      </c>
      <c r="I1794" s="21">
        <v>76</v>
      </c>
      <c r="J1794" s="21">
        <v>5</v>
      </c>
      <c r="K1794" s="21">
        <v>0</v>
      </c>
      <c r="L1794" s="21" t="s">
        <v>729</v>
      </c>
      <c r="M1794" s="21">
        <v>77390</v>
      </c>
      <c r="N1794">
        <v>77534</v>
      </c>
      <c r="O1794" t="s">
        <v>729</v>
      </c>
      <c r="P1794">
        <v>77390</v>
      </c>
      <c r="Q1794">
        <v>77534</v>
      </c>
    </row>
    <row r="1795" spans="1:17">
      <c r="A1795" s="21">
        <v>770812485</v>
      </c>
      <c r="B1795" s="21">
        <v>770812477</v>
      </c>
      <c r="C1795" s="21">
        <v>77</v>
      </c>
      <c r="D1795" s="21" t="s">
        <v>1542</v>
      </c>
      <c r="E1795" s="64" t="str">
        <f>Tableau13[[#This Row],[FINESS géo]]&amp;" "&amp;Tableau13[[#This Row],[Raison sociale FINESS]]</f>
        <v>770812485 SSIAD SMAD</v>
      </c>
      <c r="F1795" s="21" t="s">
        <v>1499</v>
      </c>
      <c r="G1795" s="21" t="s">
        <v>181</v>
      </c>
      <c r="H1795" s="21" t="s">
        <v>1827</v>
      </c>
      <c r="I1795" s="21">
        <v>162</v>
      </c>
      <c r="J1795" s="21">
        <v>3</v>
      </c>
      <c r="K1795" s="21">
        <v>20</v>
      </c>
      <c r="L1795" s="21" t="s">
        <v>258</v>
      </c>
      <c r="M1795" s="21">
        <v>77350</v>
      </c>
      <c r="N1795">
        <v>77038</v>
      </c>
      <c r="O1795" t="s">
        <v>258</v>
      </c>
      <c r="P1795">
        <v>77350</v>
      </c>
      <c r="Q1795">
        <v>77038</v>
      </c>
    </row>
    <row r="1796" spans="1:17">
      <c r="A1796" s="21">
        <v>770812485</v>
      </c>
      <c r="B1796" s="21">
        <v>770812477</v>
      </c>
      <c r="C1796" s="21">
        <v>77</v>
      </c>
      <c r="D1796" s="21" t="s">
        <v>1542</v>
      </c>
      <c r="E1796" s="64" t="str">
        <f>Tableau13[[#This Row],[FINESS géo]]&amp;" "&amp;Tableau13[[#This Row],[Raison sociale FINESS]]</f>
        <v>770812485 SSIAD SMAD</v>
      </c>
      <c r="F1796" s="21" t="s">
        <v>1499</v>
      </c>
      <c r="G1796" s="21" t="s">
        <v>181</v>
      </c>
      <c r="H1796" s="21" t="s">
        <v>1827</v>
      </c>
      <c r="I1796" s="21">
        <v>162</v>
      </c>
      <c r="J1796" s="21">
        <v>3</v>
      </c>
      <c r="K1796" s="21">
        <v>20</v>
      </c>
      <c r="L1796" s="21" t="s">
        <v>259</v>
      </c>
      <c r="M1796" s="21">
        <v>77350</v>
      </c>
      <c r="N1796">
        <v>77039</v>
      </c>
      <c r="O1796" t="s">
        <v>259</v>
      </c>
      <c r="P1796">
        <v>77350</v>
      </c>
      <c r="Q1796">
        <v>77039</v>
      </c>
    </row>
    <row r="1797" spans="1:17">
      <c r="A1797" s="21">
        <v>770812485</v>
      </c>
      <c r="B1797" s="21">
        <v>770812477</v>
      </c>
      <c r="C1797" s="21">
        <v>77</v>
      </c>
      <c r="D1797" s="21" t="s">
        <v>1542</v>
      </c>
      <c r="E1797" s="64" t="str">
        <f>Tableau13[[#This Row],[FINESS géo]]&amp;" "&amp;Tableau13[[#This Row],[Raison sociale FINESS]]</f>
        <v>770812485 SSIAD SMAD</v>
      </c>
      <c r="F1797" s="21" t="s">
        <v>1499</v>
      </c>
      <c r="G1797" s="21" t="s">
        <v>181</v>
      </c>
      <c r="H1797" s="21" t="s">
        <v>1827</v>
      </c>
      <c r="I1797" s="21">
        <v>162</v>
      </c>
      <c r="J1797" s="21">
        <v>3</v>
      </c>
      <c r="K1797" s="21">
        <v>20</v>
      </c>
      <c r="L1797" s="21" t="s">
        <v>273</v>
      </c>
      <c r="M1797" s="21">
        <v>77170</v>
      </c>
      <c r="N1797">
        <v>77053</v>
      </c>
      <c r="O1797" t="s">
        <v>273</v>
      </c>
      <c r="P1797">
        <v>77170</v>
      </c>
      <c r="Q1797">
        <v>77053</v>
      </c>
    </row>
    <row r="1798" spans="1:17">
      <c r="A1798" s="21">
        <v>770812485</v>
      </c>
      <c r="B1798" s="21">
        <v>770812477</v>
      </c>
      <c r="C1798" s="21">
        <v>77</v>
      </c>
      <c r="D1798" s="21" t="s">
        <v>1542</v>
      </c>
      <c r="E1798" s="64" t="str">
        <f>Tableau13[[#This Row],[FINESS géo]]&amp;" "&amp;Tableau13[[#This Row],[Raison sociale FINESS]]</f>
        <v>770812485 SSIAD SMAD</v>
      </c>
      <c r="F1798" s="21" t="s">
        <v>1499</v>
      </c>
      <c r="G1798" s="21" t="s">
        <v>181</v>
      </c>
      <c r="H1798" s="21" t="s">
        <v>1827</v>
      </c>
      <c r="I1798" s="21">
        <v>162</v>
      </c>
      <c r="J1798" s="21">
        <v>3</v>
      </c>
      <c r="K1798" s="21">
        <v>20</v>
      </c>
      <c r="L1798" s="21" t="s">
        <v>286</v>
      </c>
      <c r="M1798" s="21">
        <v>77240</v>
      </c>
      <c r="N1798">
        <v>77067</v>
      </c>
      <c r="O1798" t="s">
        <v>286</v>
      </c>
      <c r="P1798">
        <v>77240</v>
      </c>
      <c r="Q1798">
        <v>77067</v>
      </c>
    </row>
    <row r="1799" spans="1:17">
      <c r="A1799" s="21">
        <v>770812485</v>
      </c>
      <c r="B1799" s="21">
        <v>770812477</v>
      </c>
      <c r="C1799" s="21">
        <v>77</v>
      </c>
      <c r="D1799" s="21" t="s">
        <v>1542</v>
      </c>
      <c r="E1799" s="64" t="str">
        <f>Tableau13[[#This Row],[FINESS géo]]&amp;" "&amp;Tableau13[[#This Row],[Raison sociale FINESS]]</f>
        <v>770812485 SSIAD SMAD</v>
      </c>
      <c r="F1799" s="21" t="s">
        <v>1499</v>
      </c>
      <c r="G1799" s="21" t="s">
        <v>181</v>
      </c>
      <c r="H1799" s="21" t="s">
        <v>1827</v>
      </c>
      <c r="I1799" s="21">
        <v>162</v>
      </c>
      <c r="J1799" s="21">
        <v>3</v>
      </c>
      <c r="K1799" s="21">
        <v>20</v>
      </c>
      <c r="L1799" s="21" t="s">
        <v>330</v>
      </c>
      <c r="M1799" s="21">
        <v>77173</v>
      </c>
      <c r="N1799">
        <v>77114</v>
      </c>
      <c r="O1799" t="s">
        <v>330</v>
      </c>
      <c r="P1799">
        <v>77173</v>
      </c>
      <c r="Q1799">
        <v>77114</v>
      </c>
    </row>
    <row r="1800" spans="1:17">
      <c r="A1800" s="21">
        <v>770812485</v>
      </c>
      <c r="B1800" s="21">
        <v>770812477</v>
      </c>
      <c r="C1800" s="21">
        <v>77</v>
      </c>
      <c r="D1800" s="21" t="s">
        <v>1542</v>
      </c>
      <c r="E1800" s="64" t="str">
        <f>Tableau13[[#This Row],[FINESS géo]]&amp;" "&amp;Tableau13[[#This Row],[Raison sociale FINESS]]</f>
        <v>770812485 SSIAD SMAD</v>
      </c>
      <c r="F1800" s="21" t="s">
        <v>1499</v>
      </c>
      <c r="G1800" s="21" t="s">
        <v>181</v>
      </c>
      <c r="H1800" s="21" t="s">
        <v>1827</v>
      </c>
      <c r="I1800" s="21">
        <v>162</v>
      </c>
      <c r="J1800" s="21">
        <v>3</v>
      </c>
      <c r="K1800" s="21">
        <v>20</v>
      </c>
      <c r="L1800" s="21" t="s">
        <v>338</v>
      </c>
      <c r="M1800" s="21">
        <v>77380</v>
      </c>
      <c r="N1800">
        <v>77122</v>
      </c>
      <c r="O1800" t="s">
        <v>338</v>
      </c>
      <c r="P1800">
        <v>77380</v>
      </c>
      <c r="Q1800">
        <v>77122</v>
      </c>
    </row>
    <row r="1801" spans="1:17">
      <c r="A1801" s="21">
        <v>770812485</v>
      </c>
      <c r="B1801" s="21">
        <v>770812477</v>
      </c>
      <c r="C1801" s="21">
        <v>77</v>
      </c>
      <c r="D1801" s="21" t="s">
        <v>1542</v>
      </c>
      <c r="E1801" s="64" t="str">
        <f>Tableau13[[#This Row],[FINESS géo]]&amp;" "&amp;Tableau13[[#This Row],[Raison sociale FINESS]]</f>
        <v>770812485 SSIAD SMAD</v>
      </c>
      <c r="F1801" s="21" t="s">
        <v>1499</v>
      </c>
      <c r="G1801" s="21" t="s">
        <v>181</v>
      </c>
      <c r="H1801" s="21" t="s">
        <v>1827</v>
      </c>
      <c r="I1801" s="21">
        <v>162</v>
      </c>
      <c r="J1801" s="21">
        <v>3</v>
      </c>
      <c r="K1801" s="21">
        <v>20</v>
      </c>
      <c r="L1801" s="21" t="s">
        <v>343</v>
      </c>
      <c r="M1801" s="21">
        <v>77170</v>
      </c>
      <c r="N1801">
        <v>77127</v>
      </c>
      <c r="O1801" t="s">
        <v>343</v>
      </c>
      <c r="P1801">
        <v>77170</v>
      </c>
      <c r="Q1801">
        <v>77127</v>
      </c>
    </row>
    <row r="1802" spans="1:17">
      <c r="A1802" s="21">
        <v>770812485</v>
      </c>
      <c r="B1802" s="21">
        <v>770812477</v>
      </c>
      <c r="C1802" s="21">
        <v>77</v>
      </c>
      <c r="D1802" s="21" t="s">
        <v>1542</v>
      </c>
      <c r="E1802" s="64" t="str">
        <f>Tableau13[[#This Row],[FINESS géo]]&amp;" "&amp;Tableau13[[#This Row],[Raison sociale FINESS]]</f>
        <v>770812485 SSIAD SMAD</v>
      </c>
      <c r="F1802" s="21" t="s">
        <v>1499</v>
      </c>
      <c r="G1802" s="21" t="s">
        <v>181</v>
      </c>
      <c r="H1802" s="21" t="s">
        <v>1827</v>
      </c>
      <c r="I1802" s="21">
        <v>162</v>
      </c>
      <c r="J1802" s="21">
        <v>3</v>
      </c>
      <c r="K1802" s="21">
        <v>20</v>
      </c>
      <c r="L1802" s="21" t="s">
        <v>387</v>
      </c>
      <c r="M1802" s="21">
        <v>77166</v>
      </c>
      <c r="N1802">
        <v>77175</v>
      </c>
      <c r="O1802" t="s">
        <v>387</v>
      </c>
      <c r="P1802">
        <v>77166</v>
      </c>
      <c r="Q1802">
        <v>77175</v>
      </c>
    </row>
    <row r="1803" spans="1:17">
      <c r="A1803" s="21">
        <v>770812485</v>
      </c>
      <c r="B1803" s="21">
        <v>770812477</v>
      </c>
      <c r="C1803" s="21">
        <v>77</v>
      </c>
      <c r="D1803" s="21" t="s">
        <v>1542</v>
      </c>
      <c r="E1803" s="64" t="str">
        <f>Tableau13[[#This Row],[FINESS géo]]&amp;" "&amp;Tableau13[[#This Row],[Raison sociale FINESS]]</f>
        <v>770812485 SSIAD SMAD</v>
      </c>
      <c r="F1803" s="21" t="s">
        <v>1499</v>
      </c>
      <c r="G1803" s="21" t="s">
        <v>181</v>
      </c>
      <c r="H1803" s="21" t="s">
        <v>1827</v>
      </c>
      <c r="I1803" s="21">
        <v>162</v>
      </c>
      <c r="J1803" s="21">
        <v>3</v>
      </c>
      <c r="K1803" s="21">
        <v>20</v>
      </c>
      <c r="L1803" s="21" t="s">
        <v>392</v>
      </c>
      <c r="M1803" s="21">
        <v>77150</v>
      </c>
      <c r="N1803">
        <v>77180</v>
      </c>
      <c r="O1803" t="s">
        <v>392</v>
      </c>
      <c r="P1803">
        <v>77150</v>
      </c>
      <c r="Q1803">
        <v>77180</v>
      </c>
    </row>
    <row r="1804" spans="1:17">
      <c r="A1804" s="21">
        <v>770812485</v>
      </c>
      <c r="B1804" s="21">
        <v>770812477</v>
      </c>
      <c r="C1804" s="21">
        <v>77</v>
      </c>
      <c r="D1804" s="21" t="s">
        <v>1542</v>
      </c>
      <c r="E1804" s="64" t="str">
        <f>Tableau13[[#This Row],[FINESS géo]]&amp;" "&amp;Tableau13[[#This Row],[Raison sociale FINESS]]</f>
        <v>770812485 SSIAD SMAD</v>
      </c>
      <c r="F1804" s="21" t="s">
        <v>1499</v>
      </c>
      <c r="G1804" s="21" t="s">
        <v>181</v>
      </c>
      <c r="H1804" s="21" t="s">
        <v>1827</v>
      </c>
      <c r="I1804" s="21">
        <v>162</v>
      </c>
      <c r="J1804" s="21">
        <v>3</v>
      </c>
      <c r="K1804" s="21">
        <v>20</v>
      </c>
      <c r="L1804" s="21" t="s">
        <v>427</v>
      </c>
      <c r="M1804" s="21">
        <v>77166</v>
      </c>
      <c r="N1804">
        <v>77217</v>
      </c>
      <c r="O1804" t="s">
        <v>427</v>
      </c>
      <c r="P1804">
        <v>77166</v>
      </c>
      <c r="Q1804">
        <v>77217</v>
      </c>
    </row>
    <row r="1805" spans="1:17">
      <c r="A1805" s="21">
        <v>770812485</v>
      </c>
      <c r="B1805" s="21">
        <v>770812477</v>
      </c>
      <c r="C1805" s="21">
        <v>77</v>
      </c>
      <c r="D1805" s="21" t="s">
        <v>1542</v>
      </c>
      <c r="E1805" s="64" t="str">
        <f>Tableau13[[#This Row],[FINESS géo]]&amp;" "&amp;Tableau13[[#This Row],[Raison sociale FINESS]]</f>
        <v>770812485 SSIAD SMAD</v>
      </c>
      <c r="F1805" s="21" t="s">
        <v>1499</v>
      </c>
      <c r="G1805" s="21" t="s">
        <v>181</v>
      </c>
      <c r="H1805" s="21" t="s">
        <v>1827</v>
      </c>
      <c r="I1805" s="21">
        <v>162</v>
      </c>
      <c r="J1805" s="21">
        <v>3</v>
      </c>
      <c r="K1805" s="21">
        <v>20</v>
      </c>
      <c r="L1805" s="21" t="s">
        <v>459</v>
      </c>
      <c r="M1805" s="21">
        <v>77150</v>
      </c>
      <c r="N1805">
        <v>77249</v>
      </c>
      <c r="O1805" t="s">
        <v>459</v>
      </c>
      <c r="P1805">
        <v>77150</v>
      </c>
      <c r="Q1805">
        <v>77249</v>
      </c>
    </row>
    <row r="1806" spans="1:17">
      <c r="A1806" s="21">
        <v>770812485</v>
      </c>
      <c r="B1806" s="21">
        <v>770812477</v>
      </c>
      <c r="C1806" s="21">
        <v>77</v>
      </c>
      <c r="D1806" s="21" t="s">
        <v>1542</v>
      </c>
      <c r="E1806" s="64" t="str">
        <f>Tableau13[[#This Row],[FINESS géo]]&amp;" "&amp;Tableau13[[#This Row],[Raison sociale FINESS]]</f>
        <v>770812485 SSIAD SMAD</v>
      </c>
      <c r="F1806" s="21" t="s">
        <v>1499</v>
      </c>
      <c r="G1806" s="21" t="s">
        <v>181</v>
      </c>
      <c r="H1806" s="21" t="s">
        <v>1827</v>
      </c>
      <c r="I1806" s="21">
        <v>162</v>
      </c>
      <c r="J1806" s="21">
        <v>3</v>
      </c>
      <c r="K1806" s="21">
        <v>20</v>
      </c>
      <c r="L1806" s="21" t="s">
        <v>461</v>
      </c>
      <c r="M1806" s="21">
        <v>77127</v>
      </c>
      <c r="N1806">
        <v>77251</v>
      </c>
      <c r="O1806" t="s">
        <v>461</v>
      </c>
      <c r="P1806">
        <v>77127</v>
      </c>
      <c r="Q1806">
        <v>77251</v>
      </c>
    </row>
    <row r="1807" spans="1:17">
      <c r="A1807" s="21">
        <v>770812485</v>
      </c>
      <c r="B1807" s="21">
        <v>770812477</v>
      </c>
      <c r="C1807" s="21">
        <v>77</v>
      </c>
      <c r="D1807" s="21" t="s">
        <v>1542</v>
      </c>
      <c r="E1807" s="64" t="str">
        <f>Tableau13[[#This Row],[FINESS géo]]&amp;" "&amp;Tableau13[[#This Row],[Raison sociale FINESS]]</f>
        <v>770812485 SSIAD SMAD</v>
      </c>
      <c r="F1807" s="21" t="s">
        <v>1499</v>
      </c>
      <c r="G1807" s="21" t="s">
        <v>181</v>
      </c>
      <c r="H1807" s="21" t="s">
        <v>1827</v>
      </c>
      <c r="I1807" s="21">
        <v>162</v>
      </c>
      <c r="J1807" s="21">
        <v>3</v>
      </c>
      <c r="K1807" s="21">
        <v>20</v>
      </c>
      <c r="L1807" s="21" t="s">
        <v>462</v>
      </c>
      <c r="M1807" s="21">
        <v>77550</v>
      </c>
      <c r="N1807">
        <v>77252</v>
      </c>
      <c r="O1807" t="s">
        <v>462</v>
      </c>
      <c r="P1807">
        <v>77550</v>
      </c>
      <c r="Q1807">
        <v>77252</v>
      </c>
    </row>
    <row r="1808" spans="1:17">
      <c r="A1808" s="21">
        <v>770812485</v>
      </c>
      <c r="B1808" s="21">
        <v>770812477</v>
      </c>
      <c r="C1808" s="21">
        <v>77</v>
      </c>
      <c r="D1808" s="21" t="s">
        <v>1542</v>
      </c>
      <c r="E1808" s="64" t="str">
        <f>Tableau13[[#This Row],[FINESS géo]]&amp;" "&amp;Tableau13[[#This Row],[Raison sociale FINESS]]</f>
        <v>770812485 SSIAD SMAD</v>
      </c>
      <c r="F1808" s="21" t="s">
        <v>1499</v>
      </c>
      <c r="G1808" s="21" t="s">
        <v>181</v>
      </c>
      <c r="H1808" s="21" t="s">
        <v>1827</v>
      </c>
      <c r="I1808" s="21">
        <v>162</v>
      </c>
      <c r="J1808" s="21">
        <v>3</v>
      </c>
      <c r="K1808" s="21">
        <v>20</v>
      </c>
      <c r="L1808" s="21" t="s">
        <v>463</v>
      </c>
      <c r="M1808" s="21">
        <v>77550</v>
      </c>
      <c r="N1808">
        <v>77253</v>
      </c>
      <c r="O1808" t="s">
        <v>463</v>
      </c>
      <c r="P1808">
        <v>77550</v>
      </c>
      <c r="Q1808">
        <v>77253</v>
      </c>
    </row>
    <row r="1809" spans="1:17">
      <c r="A1809" s="21">
        <v>770812485</v>
      </c>
      <c r="B1809" s="21">
        <v>770812477</v>
      </c>
      <c r="C1809" s="21">
        <v>77</v>
      </c>
      <c r="D1809" s="21" t="s">
        <v>1542</v>
      </c>
      <c r="E1809" s="64" t="str">
        <f>Tableau13[[#This Row],[FINESS géo]]&amp;" "&amp;Tableau13[[#This Row],[Raison sociale FINESS]]</f>
        <v>770812485 SSIAD SMAD</v>
      </c>
      <c r="F1809" s="21" t="s">
        <v>1499</v>
      </c>
      <c r="G1809" s="21" t="s">
        <v>181</v>
      </c>
      <c r="H1809" s="21" t="s">
        <v>1827</v>
      </c>
      <c r="I1809" s="21">
        <v>162</v>
      </c>
      <c r="J1809" s="21">
        <v>3</v>
      </c>
      <c r="K1809" s="21">
        <v>20</v>
      </c>
      <c r="L1809" s="21" t="s">
        <v>506</v>
      </c>
      <c r="M1809" s="21">
        <v>77550</v>
      </c>
      <c r="N1809">
        <v>77296</v>
      </c>
      <c r="O1809" t="s">
        <v>506</v>
      </c>
      <c r="P1809">
        <v>77550</v>
      </c>
      <c r="Q1809">
        <v>77296</v>
      </c>
    </row>
    <row r="1810" spans="1:17">
      <c r="A1810" s="21">
        <v>770812485</v>
      </c>
      <c r="B1810" s="21">
        <v>770812477</v>
      </c>
      <c r="C1810" s="21">
        <v>77</v>
      </c>
      <c r="D1810" s="21" t="s">
        <v>1542</v>
      </c>
      <c r="E1810" s="64" t="str">
        <f>Tableau13[[#This Row],[FINESS géo]]&amp;" "&amp;Tableau13[[#This Row],[Raison sociale FINESS]]</f>
        <v>770812485 SSIAD SMAD</v>
      </c>
      <c r="F1810" s="21" t="s">
        <v>1499</v>
      </c>
      <c r="G1810" s="21" t="s">
        <v>181</v>
      </c>
      <c r="H1810" s="21" t="s">
        <v>1827</v>
      </c>
      <c r="I1810" s="21">
        <v>162</v>
      </c>
      <c r="J1810" s="21">
        <v>3</v>
      </c>
      <c r="K1810" s="21">
        <v>20</v>
      </c>
      <c r="L1810" s="21" t="s">
        <v>534</v>
      </c>
      <c r="M1810" s="21">
        <v>77176</v>
      </c>
      <c r="N1810">
        <v>77326</v>
      </c>
      <c r="O1810" t="s">
        <v>534</v>
      </c>
      <c r="P1810">
        <v>77176</v>
      </c>
      <c r="Q1810">
        <v>77326</v>
      </c>
    </row>
    <row r="1811" spans="1:17">
      <c r="A1811" s="21">
        <v>770812485</v>
      </c>
      <c r="B1811" s="21">
        <v>770812477</v>
      </c>
      <c r="C1811" s="21">
        <v>77</v>
      </c>
      <c r="D1811" s="21" t="s">
        <v>1542</v>
      </c>
      <c r="E1811" s="64" t="str">
        <f>Tableau13[[#This Row],[FINESS géo]]&amp;" "&amp;Tableau13[[#This Row],[Raison sociale FINESS]]</f>
        <v>770812485 SSIAD SMAD</v>
      </c>
      <c r="F1811" s="21" t="s">
        <v>1499</v>
      </c>
      <c r="G1811" s="21" t="s">
        <v>181</v>
      </c>
      <c r="H1811" s="21" t="s">
        <v>1827</v>
      </c>
      <c r="I1811" s="21">
        <v>162</v>
      </c>
      <c r="J1811" s="21">
        <v>3</v>
      </c>
      <c r="K1811" s="21">
        <v>20</v>
      </c>
      <c r="L1811" s="21" t="s">
        <v>587</v>
      </c>
      <c r="M1811" s="21">
        <v>77550</v>
      </c>
      <c r="N1811">
        <v>77384</v>
      </c>
      <c r="O1811" t="s">
        <v>587</v>
      </c>
      <c r="P1811">
        <v>77550</v>
      </c>
      <c r="Q1811">
        <v>77384</v>
      </c>
    </row>
    <row r="1812" spans="1:17">
      <c r="A1812" s="21">
        <v>770812485</v>
      </c>
      <c r="B1812" s="21">
        <v>770812477</v>
      </c>
      <c r="C1812" s="21">
        <v>77</v>
      </c>
      <c r="D1812" s="21" t="s">
        <v>1542</v>
      </c>
      <c r="E1812" s="64" t="str">
        <f>Tableau13[[#This Row],[FINESS géo]]&amp;" "&amp;Tableau13[[#This Row],[Raison sociale FINESS]]</f>
        <v>770812485 SSIAD SMAD</v>
      </c>
      <c r="F1812" s="21" t="s">
        <v>1499</v>
      </c>
      <c r="G1812" s="21" t="s">
        <v>181</v>
      </c>
      <c r="H1812" s="21" t="s">
        <v>1827</v>
      </c>
      <c r="I1812" s="21">
        <v>162</v>
      </c>
      <c r="J1812" s="21">
        <v>3</v>
      </c>
      <c r="K1812" s="21">
        <v>20</v>
      </c>
      <c r="L1812" s="21" t="s">
        <v>646</v>
      </c>
      <c r="M1812" s="21">
        <v>77176</v>
      </c>
      <c r="N1812">
        <v>77445</v>
      </c>
      <c r="O1812" t="s">
        <v>646</v>
      </c>
      <c r="P1812">
        <v>77176</v>
      </c>
      <c r="Q1812">
        <v>77445</v>
      </c>
    </row>
    <row r="1813" spans="1:17">
      <c r="A1813" s="21">
        <v>770812485</v>
      </c>
      <c r="B1813" s="21">
        <v>770812477</v>
      </c>
      <c r="C1813" s="21">
        <v>77</v>
      </c>
      <c r="D1813" s="21" t="s">
        <v>1542</v>
      </c>
      <c r="E1813" s="64" t="str">
        <f>Tableau13[[#This Row],[FINESS géo]]&amp;" "&amp;Tableau13[[#This Row],[Raison sociale FINESS]]</f>
        <v>770812485 SSIAD SMAD</v>
      </c>
      <c r="F1813" s="21" t="s">
        <v>1499</v>
      </c>
      <c r="G1813" s="21" t="s">
        <v>181</v>
      </c>
      <c r="H1813" s="21" t="s">
        <v>1827</v>
      </c>
      <c r="I1813" s="21">
        <v>162</v>
      </c>
      <c r="J1813" s="21">
        <v>3</v>
      </c>
      <c r="K1813" s="21">
        <v>20</v>
      </c>
      <c r="L1813" s="21" t="s">
        <v>648</v>
      </c>
      <c r="M1813" s="21">
        <v>77240</v>
      </c>
      <c r="N1813">
        <v>77447</v>
      </c>
      <c r="O1813" t="s">
        <v>648</v>
      </c>
      <c r="P1813">
        <v>77240</v>
      </c>
      <c r="Q1813">
        <v>77447</v>
      </c>
    </row>
    <row r="1814" spans="1:17">
      <c r="A1814" s="21">
        <v>770812485</v>
      </c>
      <c r="B1814" s="21">
        <v>770812477</v>
      </c>
      <c r="C1814" s="21">
        <v>77</v>
      </c>
      <c r="D1814" s="21" t="s">
        <v>1542</v>
      </c>
      <c r="E1814" s="64" t="str">
        <f>Tableau13[[#This Row],[FINESS géo]]&amp;" "&amp;Tableau13[[#This Row],[Raison sociale FINESS]]</f>
        <v>770812485 SSIAD SMAD</v>
      </c>
      <c r="F1814" s="21" t="s">
        <v>1499</v>
      </c>
      <c r="G1814" s="21" t="s">
        <v>181</v>
      </c>
      <c r="H1814" s="21" t="s">
        <v>1827</v>
      </c>
      <c r="I1814" s="21">
        <v>162</v>
      </c>
      <c r="J1814" s="21">
        <v>3</v>
      </c>
      <c r="K1814" s="21">
        <v>20</v>
      </c>
      <c r="L1814" s="21" t="s">
        <v>651</v>
      </c>
      <c r="M1814" s="21">
        <v>77170</v>
      </c>
      <c r="N1814">
        <v>77450</v>
      </c>
      <c r="O1814" t="s">
        <v>651</v>
      </c>
      <c r="P1814">
        <v>77170</v>
      </c>
      <c r="Q1814">
        <v>77450</v>
      </c>
    </row>
    <row r="1815" spans="1:17">
      <c r="A1815" s="21">
        <v>770812485</v>
      </c>
      <c r="B1815" s="21">
        <v>770812477</v>
      </c>
      <c r="C1815" s="21">
        <v>77</v>
      </c>
      <c r="D1815" s="21" t="s">
        <v>1542</v>
      </c>
      <c r="E1815" s="64" t="str">
        <f>Tableau13[[#This Row],[FINESS géo]]&amp;" "&amp;Tableau13[[#This Row],[Raison sociale FINESS]]</f>
        <v>770812485 SSIAD SMAD</v>
      </c>
      <c r="F1815" s="21" t="s">
        <v>1499</v>
      </c>
      <c r="G1815" s="21" t="s">
        <v>181</v>
      </c>
      <c r="H1815" s="21" t="s">
        <v>1827</v>
      </c>
      <c r="I1815" s="21">
        <v>162</v>
      </c>
      <c r="J1815" s="21">
        <v>3</v>
      </c>
      <c r="K1815" s="21">
        <v>20</v>
      </c>
      <c r="L1815" s="21" t="s">
        <v>656</v>
      </c>
      <c r="M1815" s="21">
        <v>77111</v>
      </c>
      <c r="N1815">
        <v>77455</v>
      </c>
      <c r="O1815" t="s">
        <v>656</v>
      </c>
      <c r="P1815">
        <v>77111</v>
      </c>
      <c r="Q1815">
        <v>77455</v>
      </c>
    </row>
    <row r="1816" spans="1:17">
      <c r="A1816" s="21">
        <v>770812485</v>
      </c>
      <c r="B1816" s="21">
        <v>770812477</v>
      </c>
      <c r="C1816" s="21">
        <v>77</v>
      </c>
      <c r="D1816" s="21" t="s">
        <v>1542</v>
      </c>
      <c r="E1816" s="64" t="str">
        <f>Tableau13[[#This Row],[FINESS géo]]&amp;" "&amp;Tableau13[[#This Row],[Raison sociale FINESS]]</f>
        <v>770812485 SSIAD SMAD</v>
      </c>
      <c r="F1816" s="21" t="s">
        <v>1499</v>
      </c>
      <c r="G1816" s="21" t="s">
        <v>181</v>
      </c>
      <c r="H1816" s="21" t="s">
        <v>1827</v>
      </c>
      <c r="I1816" s="21">
        <v>162</v>
      </c>
      <c r="J1816" s="21">
        <v>3</v>
      </c>
      <c r="K1816" s="21">
        <v>20</v>
      </c>
      <c r="L1816" s="21" t="s">
        <v>658</v>
      </c>
      <c r="M1816" s="21">
        <v>77111</v>
      </c>
      <c r="N1816">
        <v>77457</v>
      </c>
      <c r="O1816" t="s">
        <v>658</v>
      </c>
      <c r="P1816">
        <v>77111</v>
      </c>
      <c r="Q1816">
        <v>77457</v>
      </c>
    </row>
    <row r="1817" spans="1:17">
      <c r="A1817" s="21">
        <v>770812485</v>
      </c>
      <c r="B1817" s="21">
        <v>770812477</v>
      </c>
      <c r="C1817" s="21">
        <v>77</v>
      </c>
      <c r="D1817" s="21" t="s">
        <v>1542</v>
      </c>
      <c r="E1817" s="64" t="str">
        <f>Tableau13[[#This Row],[FINESS géo]]&amp;" "&amp;Tableau13[[#This Row],[Raison sociale FINESS]]</f>
        <v>770812485 SSIAD SMAD</v>
      </c>
      <c r="F1817" s="21" t="s">
        <v>1499</v>
      </c>
      <c r="G1817" s="21" t="s">
        <v>181</v>
      </c>
      <c r="H1817" s="21" t="s">
        <v>1827</v>
      </c>
      <c r="I1817" s="21">
        <v>162</v>
      </c>
      <c r="J1817" s="21">
        <v>3</v>
      </c>
      <c r="K1817" s="21">
        <v>20</v>
      </c>
      <c r="L1817" s="21" t="s">
        <v>694</v>
      </c>
      <c r="M1817" s="21">
        <v>77240</v>
      </c>
      <c r="N1817">
        <v>77495</v>
      </c>
      <c r="O1817" t="s">
        <v>694</v>
      </c>
      <c r="P1817">
        <v>77240</v>
      </c>
      <c r="Q1817">
        <v>77495</v>
      </c>
    </row>
    <row r="1818" spans="1:17">
      <c r="A1818" s="21">
        <v>770802759</v>
      </c>
      <c r="B1818" s="21">
        <v>770809051</v>
      </c>
      <c r="C1818" s="21">
        <v>77</v>
      </c>
      <c r="D1818" s="21" t="s">
        <v>1543</v>
      </c>
      <c r="E1818" s="64" t="str">
        <f>Tableau13[[#This Row],[FINESS géo]]&amp;" "&amp;Tableau13[[#This Row],[Raison sociale FINESS]]</f>
        <v>770802759 SSIAD SAINT FARGEAU PONTHIERRY</v>
      </c>
      <c r="F1818" s="21" t="s">
        <v>1499</v>
      </c>
      <c r="G1818" s="21" t="s">
        <v>182</v>
      </c>
      <c r="H1818" s="21" t="s">
        <v>1827</v>
      </c>
      <c r="I1818" s="21">
        <v>80</v>
      </c>
      <c r="J1818" s="21">
        <v>0</v>
      </c>
      <c r="K1818" s="21">
        <v>0</v>
      </c>
      <c r="L1818" s="21" t="s">
        <v>228</v>
      </c>
      <c r="M1818" s="21">
        <v>77630</v>
      </c>
      <c r="N1818">
        <v>77006</v>
      </c>
    </row>
    <row r="1819" spans="1:17">
      <c r="A1819" s="21">
        <v>770802759</v>
      </c>
      <c r="B1819" s="21">
        <v>770809051</v>
      </c>
      <c r="C1819" s="21">
        <v>77</v>
      </c>
      <c r="D1819" s="21" t="s">
        <v>1543</v>
      </c>
      <c r="E1819" s="64" t="str">
        <f>Tableau13[[#This Row],[FINESS géo]]&amp;" "&amp;Tableau13[[#This Row],[Raison sociale FINESS]]</f>
        <v>770802759 SSIAD SAINT FARGEAU PONTHIERRY</v>
      </c>
      <c r="F1819" s="21" t="s">
        <v>1499</v>
      </c>
      <c r="G1819" s="21" t="s">
        <v>182</v>
      </c>
      <c r="H1819" s="21" t="s">
        <v>1827</v>
      </c>
      <c r="I1819" s="21">
        <v>80</v>
      </c>
      <c r="J1819" s="21">
        <v>0</v>
      </c>
      <c r="K1819" s="21">
        <v>0</v>
      </c>
      <c r="L1819" s="21" t="s">
        <v>243</v>
      </c>
      <c r="M1819" s="21">
        <v>77630</v>
      </c>
      <c r="N1819">
        <v>77022</v>
      </c>
    </row>
    <row r="1820" spans="1:17">
      <c r="A1820" s="21">
        <v>770802759</v>
      </c>
      <c r="B1820" s="21">
        <v>770809051</v>
      </c>
      <c r="C1820" s="21">
        <v>77</v>
      </c>
      <c r="D1820" s="21" t="s">
        <v>1543</v>
      </c>
      <c r="E1820" s="64" t="str">
        <f>Tableau13[[#This Row],[FINESS géo]]&amp;" "&amp;Tableau13[[#This Row],[Raison sociale FINESS]]</f>
        <v>770802759 SSIAD SAINT FARGEAU PONTHIERRY</v>
      </c>
      <c r="F1820" s="21" t="s">
        <v>1499</v>
      </c>
      <c r="G1820" s="21" t="s">
        <v>182</v>
      </c>
      <c r="H1820" s="21" t="s">
        <v>1827</v>
      </c>
      <c r="I1820" s="21">
        <v>80</v>
      </c>
      <c r="J1820" s="21">
        <v>0</v>
      </c>
      <c r="K1820" s="21">
        <v>0</v>
      </c>
      <c r="L1820" s="21" t="s">
        <v>260</v>
      </c>
      <c r="M1820" s="21">
        <v>77310</v>
      </c>
      <c r="N1820">
        <v>77040</v>
      </c>
    </row>
    <row r="1821" spans="1:17">
      <c r="A1821" s="21">
        <v>770802759</v>
      </c>
      <c r="B1821" s="21">
        <v>770809051</v>
      </c>
      <c r="C1821" s="21">
        <v>77</v>
      </c>
      <c r="D1821" s="21" t="s">
        <v>1543</v>
      </c>
      <c r="E1821" s="64" t="str">
        <f>Tableau13[[#This Row],[FINESS géo]]&amp;" "&amp;Tableau13[[#This Row],[Raison sociale FINESS]]</f>
        <v>770802759 SSIAD SAINT FARGEAU PONTHIERRY</v>
      </c>
      <c r="F1821" s="21" t="s">
        <v>1499</v>
      </c>
      <c r="G1821" s="21" t="s">
        <v>182</v>
      </c>
      <c r="H1821" s="21" t="s">
        <v>1827</v>
      </c>
      <c r="I1821" s="21">
        <v>80</v>
      </c>
      <c r="J1821" s="21">
        <v>0</v>
      </c>
      <c r="K1821" s="21">
        <v>0</v>
      </c>
      <c r="L1821" s="21" t="s">
        <v>284</v>
      </c>
      <c r="M1821" s="21">
        <v>77930</v>
      </c>
      <c r="N1821">
        <v>77065</v>
      </c>
    </row>
    <row r="1822" spans="1:17">
      <c r="A1822" s="21">
        <v>770802759</v>
      </c>
      <c r="B1822" s="21">
        <v>770809051</v>
      </c>
      <c r="C1822" s="21">
        <v>77</v>
      </c>
      <c r="D1822" s="21" t="s">
        <v>1543</v>
      </c>
      <c r="E1822" s="64" t="str">
        <f>Tableau13[[#This Row],[FINESS géo]]&amp;" "&amp;Tableau13[[#This Row],[Raison sociale FINESS]]</f>
        <v>770802759 SSIAD SAINT FARGEAU PONTHIERRY</v>
      </c>
      <c r="F1822" s="21" t="s">
        <v>1499</v>
      </c>
      <c r="G1822" s="21" t="s">
        <v>182</v>
      </c>
      <c r="H1822" s="21" t="s">
        <v>1827</v>
      </c>
      <c r="I1822" s="21">
        <v>80</v>
      </c>
      <c r="J1822" s="21">
        <v>0</v>
      </c>
      <c r="K1822" s="21">
        <v>0</v>
      </c>
      <c r="L1822" s="21" t="s">
        <v>288</v>
      </c>
      <c r="M1822" s="21">
        <v>77930</v>
      </c>
      <c r="N1822">
        <v>77069</v>
      </c>
    </row>
    <row r="1823" spans="1:17">
      <c r="A1823" s="21">
        <v>770802759</v>
      </c>
      <c r="B1823" s="21">
        <v>770809051</v>
      </c>
      <c r="C1823" s="21">
        <v>77</v>
      </c>
      <c r="D1823" s="21" t="s">
        <v>1543</v>
      </c>
      <c r="E1823" s="64" t="str">
        <f>Tableau13[[#This Row],[FINESS géo]]&amp;" "&amp;Tableau13[[#This Row],[Raison sociale FINESS]]</f>
        <v>770802759 SSIAD SAINT FARGEAU PONTHIERRY</v>
      </c>
      <c r="F1823" s="21" t="s">
        <v>1499</v>
      </c>
      <c r="G1823" s="21" t="s">
        <v>182</v>
      </c>
      <c r="H1823" s="21" t="s">
        <v>1827</v>
      </c>
      <c r="I1823" s="21">
        <v>80</v>
      </c>
      <c r="J1823" s="21">
        <v>0</v>
      </c>
      <c r="K1823" s="21">
        <v>0</v>
      </c>
      <c r="L1823" s="21" t="s">
        <v>397</v>
      </c>
      <c r="M1823" s="21">
        <v>77930</v>
      </c>
      <c r="N1823">
        <v>77185</v>
      </c>
    </row>
    <row r="1824" spans="1:17">
      <c r="A1824" s="21">
        <v>770802759</v>
      </c>
      <c r="B1824" s="21">
        <v>770809051</v>
      </c>
      <c r="C1824" s="21">
        <v>77</v>
      </c>
      <c r="D1824" s="21" t="s">
        <v>1543</v>
      </c>
      <c r="E1824" s="64" t="str">
        <f>Tableau13[[#This Row],[FINESS géo]]&amp;" "&amp;Tableau13[[#This Row],[Raison sociale FINESS]]</f>
        <v>770802759 SSIAD SAINT FARGEAU PONTHIERRY</v>
      </c>
      <c r="F1824" s="21" t="s">
        <v>1499</v>
      </c>
      <c r="G1824" s="21" t="s">
        <v>182</v>
      </c>
      <c r="H1824" s="21" t="s">
        <v>1827</v>
      </c>
      <c r="I1824" s="21">
        <v>80</v>
      </c>
      <c r="J1824" s="21">
        <v>0</v>
      </c>
      <c r="K1824" s="21">
        <v>0</v>
      </c>
      <c r="L1824" s="21" t="s">
        <v>564</v>
      </c>
      <c r="M1824" s="21">
        <v>77930</v>
      </c>
      <c r="N1824">
        <v>77359</v>
      </c>
    </row>
    <row r="1825" spans="1:17">
      <c r="A1825" s="21">
        <v>770802759</v>
      </c>
      <c r="B1825" s="21">
        <v>770809051</v>
      </c>
      <c r="C1825" s="21">
        <v>77</v>
      </c>
      <c r="D1825" s="21" t="s">
        <v>1543</v>
      </c>
      <c r="E1825" s="64" t="str">
        <f>Tableau13[[#This Row],[FINESS géo]]&amp;" "&amp;Tableau13[[#This Row],[Raison sociale FINESS]]</f>
        <v>770802759 SSIAD SAINT FARGEAU PONTHIERRY</v>
      </c>
      <c r="F1825" s="21" t="s">
        <v>1499</v>
      </c>
      <c r="G1825" s="21" t="s">
        <v>182</v>
      </c>
      <c r="H1825" s="21" t="s">
        <v>1827</v>
      </c>
      <c r="I1825" s="21">
        <v>80</v>
      </c>
      <c r="J1825" s="21">
        <v>0</v>
      </c>
      <c r="K1825" s="21">
        <v>0</v>
      </c>
      <c r="L1825" s="21" t="s">
        <v>581</v>
      </c>
      <c r="M1825" s="21">
        <v>77310</v>
      </c>
      <c r="N1825">
        <v>77378</v>
      </c>
    </row>
    <row r="1826" spans="1:17">
      <c r="A1826" s="21">
        <v>770802759</v>
      </c>
      <c r="B1826" s="21">
        <v>770809051</v>
      </c>
      <c r="C1826" s="21">
        <v>77</v>
      </c>
      <c r="D1826" s="21" t="s">
        <v>1543</v>
      </c>
      <c r="E1826" s="64" t="str">
        <f>Tableau13[[#This Row],[FINESS géo]]&amp;" "&amp;Tableau13[[#This Row],[Raison sociale FINESS]]</f>
        <v>770802759 SSIAD SAINT FARGEAU PONTHIERRY</v>
      </c>
      <c r="F1826" s="21" t="s">
        <v>1499</v>
      </c>
      <c r="G1826" s="21" t="s">
        <v>182</v>
      </c>
      <c r="H1826" s="21" t="s">
        <v>1827</v>
      </c>
      <c r="I1826" s="21">
        <v>80</v>
      </c>
      <c r="J1826" s="21">
        <v>0</v>
      </c>
      <c r="K1826" s="21">
        <v>0</v>
      </c>
      <c r="L1826" s="21" t="s">
        <v>609</v>
      </c>
      <c r="M1826" s="21">
        <v>77310</v>
      </c>
      <c r="N1826">
        <v>77407</v>
      </c>
    </row>
    <row r="1827" spans="1:17">
      <c r="A1827" s="21">
        <v>770802759</v>
      </c>
      <c r="B1827" s="21">
        <v>770809051</v>
      </c>
      <c r="C1827" s="21">
        <v>77</v>
      </c>
      <c r="D1827" s="21" t="s">
        <v>1543</v>
      </c>
      <c r="E1827" s="64" t="str">
        <f>Tableau13[[#This Row],[FINESS géo]]&amp;" "&amp;Tableau13[[#This Row],[Raison sociale FINESS]]</f>
        <v>770802759 SSIAD SAINT FARGEAU PONTHIERRY</v>
      </c>
      <c r="F1827" s="21" t="s">
        <v>1499</v>
      </c>
      <c r="G1827" s="21" t="s">
        <v>182</v>
      </c>
      <c r="H1827" s="21" t="s">
        <v>1827</v>
      </c>
      <c r="I1827" s="21">
        <v>80</v>
      </c>
      <c r="J1827" s="21">
        <v>0</v>
      </c>
      <c r="K1827" s="21">
        <v>0</v>
      </c>
      <c r="L1827" s="21" t="s">
        <v>614</v>
      </c>
      <c r="M1827" s="21">
        <v>77930</v>
      </c>
      <c r="N1827">
        <v>77412</v>
      </c>
    </row>
    <row r="1828" spans="1:17">
      <c r="A1828" s="21">
        <v>770802759</v>
      </c>
      <c r="B1828" s="21">
        <v>770809051</v>
      </c>
      <c r="C1828" s="21">
        <v>77</v>
      </c>
      <c r="D1828" s="21" t="s">
        <v>1543</v>
      </c>
      <c r="E1828" s="64" t="str">
        <f>Tableau13[[#This Row],[FINESS géo]]&amp;" "&amp;Tableau13[[#This Row],[Raison sociale FINESS]]</f>
        <v>770802759 SSIAD SAINT FARGEAU PONTHIERRY</v>
      </c>
      <c r="F1828" s="21" t="s">
        <v>1499</v>
      </c>
      <c r="G1828" s="21" t="s">
        <v>182</v>
      </c>
      <c r="H1828" s="21" t="s">
        <v>1827</v>
      </c>
      <c r="I1828" s="21">
        <v>80</v>
      </c>
      <c r="J1828" s="21">
        <v>0</v>
      </c>
      <c r="K1828" s="21">
        <v>0</v>
      </c>
      <c r="L1828" s="21" t="s">
        <v>626</v>
      </c>
      <c r="M1828" s="21">
        <v>77630</v>
      </c>
      <c r="N1828">
        <v>77425</v>
      </c>
    </row>
    <row r="1829" spans="1:17">
      <c r="A1829" s="21">
        <v>770802759</v>
      </c>
      <c r="B1829" s="21">
        <v>770809051</v>
      </c>
      <c r="C1829" s="21">
        <v>77</v>
      </c>
      <c r="D1829" s="21" t="s">
        <v>1543</v>
      </c>
      <c r="E1829" s="64" t="str">
        <f>Tableau13[[#This Row],[FINESS géo]]&amp;" "&amp;Tableau13[[#This Row],[Raison sociale FINESS]]</f>
        <v>770802759 SSIAD SAINT FARGEAU PONTHIERRY</v>
      </c>
      <c r="F1829" s="21" t="s">
        <v>1499</v>
      </c>
      <c r="G1829" s="21" t="s">
        <v>182</v>
      </c>
      <c r="H1829" s="21" t="s">
        <v>1827</v>
      </c>
      <c r="I1829" s="21">
        <v>80</v>
      </c>
      <c r="J1829" s="21">
        <v>0</v>
      </c>
      <c r="K1829" s="21">
        <v>0</v>
      </c>
      <c r="L1829" s="21" t="s">
        <v>636</v>
      </c>
      <c r="M1829" s="21">
        <v>77930</v>
      </c>
      <c r="N1829">
        <v>77435</v>
      </c>
    </row>
    <row r="1830" spans="1:17">
      <c r="A1830" s="21">
        <v>770802759</v>
      </c>
      <c r="B1830" s="21">
        <v>770809051</v>
      </c>
      <c r="C1830" s="21">
        <v>77</v>
      </c>
      <c r="D1830" s="21" t="s">
        <v>1543</v>
      </c>
      <c r="E1830" s="64" t="str">
        <f>Tableau13[[#This Row],[FINESS géo]]&amp;" "&amp;Tableau13[[#This Row],[Raison sociale FINESS]]</f>
        <v>770802759 SSIAD SAINT FARGEAU PONTHIERRY</v>
      </c>
      <c r="F1830" s="21" t="s">
        <v>1499</v>
      </c>
      <c r="G1830" s="21" t="s">
        <v>182</v>
      </c>
      <c r="H1830" s="21" t="s">
        <v>1827</v>
      </c>
      <c r="I1830" s="21">
        <v>80</v>
      </c>
      <c r="J1830" s="21">
        <v>0</v>
      </c>
      <c r="K1830" s="21">
        <v>0</v>
      </c>
      <c r="L1830" s="21" t="s">
        <v>713</v>
      </c>
      <c r="M1830" s="21">
        <v>77190</v>
      </c>
      <c r="N1830">
        <v>77518</v>
      </c>
    </row>
    <row r="1831" spans="1:17">
      <c r="A1831" s="21">
        <v>770810984</v>
      </c>
      <c r="B1831" s="21">
        <v>770813772</v>
      </c>
      <c r="C1831" s="21">
        <v>77</v>
      </c>
      <c r="D1831" s="21" t="s">
        <v>1544</v>
      </c>
      <c r="E1831" s="64" t="str">
        <f>Tableau13[[#This Row],[FINESS géo]]&amp;" "&amp;Tableau13[[#This Row],[Raison sociale FINESS]]</f>
        <v>770810984 SSIAD SDFR</v>
      </c>
      <c r="F1831" s="21" t="s">
        <v>1499</v>
      </c>
      <c r="G1831" s="21" t="s">
        <v>182</v>
      </c>
      <c r="H1831" s="21" t="s">
        <v>1827</v>
      </c>
      <c r="I1831" s="21">
        <v>132</v>
      </c>
      <c r="J1831" s="21">
        <v>4</v>
      </c>
      <c r="K1831" s="21">
        <v>20</v>
      </c>
      <c r="L1831" s="21" t="s">
        <v>223</v>
      </c>
      <c r="M1831" s="21">
        <v>77760</v>
      </c>
      <c r="N1831">
        <v>77001</v>
      </c>
      <c r="O1831" t="s">
        <v>223</v>
      </c>
      <c r="P1831">
        <v>77760</v>
      </c>
      <c r="Q1831">
        <v>77001</v>
      </c>
    </row>
    <row r="1832" spans="1:17">
      <c r="A1832" s="21">
        <v>770810984</v>
      </c>
      <c r="B1832" s="21">
        <v>770813772</v>
      </c>
      <c r="C1832" s="21">
        <v>77</v>
      </c>
      <c r="D1832" s="21" t="s">
        <v>1544</v>
      </c>
      <c r="E1832" s="64" t="str">
        <f>Tableau13[[#This Row],[FINESS géo]]&amp;" "&amp;Tableau13[[#This Row],[Raison sociale FINESS]]</f>
        <v>770810984 SSIAD SDFR</v>
      </c>
      <c r="F1832" s="21" t="s">
        <v>1499</v>
      </c>
      <c r="G1832" s="21" t="s">
        <v>182</v>
      </c>
      <c r="H1832" s="21" t="s">
        <v>1827</v>
      </c>
      <c r="I1832" s="21">
        <v>132</v>
      </c>
      <c r="J1832" s="21">
        <v>4</v>
      </c>
      <c r="K1832" s="21">
        <v>20</v>
      </c>
      <c r="L1832" s="21" t="s">
        <v>236</v>
      </c>
      <c r="M1832" s="21">
        <v>77210</v>
      </c>
      <c r="N1832">
        <v>77014</v>
      </c>
      <c r="O1832" t="s">
        <v>236</v>
      </c>
      <c r="P1832">
        <v>77210</v>
      </c>
      <c r="Q1832">
        <v>77014</v>
      </c>
    </row>
    <row r="1833" spans="1:17">
      <c r="A1833" s="21">
        <v>770810984</v>
      </c>
      <c r="B1833" s="21">
        <v>770813772</v>
      </c>
      <c r="C1833" s="21">
        <v>77</v>
      </c>
      <c r="D1833" s="21" t="s">
        <v>1544</v>
      </c>
      <c r="E1833" s="64" t="str">
        <f>Tableau13[[#This Row],[FINESS géo]]&amp;" "&amp;Tableau13[[#This Row],[Raison sociale FINESS]]</f>
        <v>770810984 SSIAD SDFR</v>
      </c>
      <c r="F1833" s="21" t="s">
        <v>1499</v>
      </c>
      <c r="G1833" s="21" t="s">
        <v>182</v>
      </c>
      <c r="H1833" s="21" t="s">
        <v>1827</v>
      </c>
      <c r="I1833" s="21">
        <v>132</v>
      </c>
      <c r="J1833" s="21">
        <v>4</v>
      </c>
      <c r="K1833" s="21">
        <v>20</v>
      </c>
      <c r="L1833" s="21" t="s">
        <v>257</v>
      </c>
      <c r="M1833" s="21">
        <v>77590</v>
      </c>
      <c r="N1833">
        <v>77037</v>
      </c>
      <c r="O1833" t="s">
        <v>257</v>
      </c>
      <c r="P1833">
        <v>77590</v>
      </c>
      <c r="Q1833">
        <v>77037</v>
      </c>
    </row>
    <row r="1834" spans="1:17">
      <c r="A1834" s="21">
        <v>770810984</v>
      </c>
      <c r="B1834" s="21">
        <v>770813772</v>
      </c>
      <c r="C1834" s="21">
        <v>77</v>
      </c>
      <c r="D1834" s="21" t="s">
        <v>1544</v>
      </c>
      <c r="E1834" s="64" t="str">
        <f>Tableau13[[#This Row],[FINESS géo]]&amp;" "&amp;Tableau13[[#This Row],[Raison sociale FINESS]]</f>
        <v>770810984 SSIAD SDFR</v>
      </c>
      <c r="F1834" s="21" t="s">
        <v>1499</v>
      </c>
      <c r="G1834" s="21" t="s">
        <v>182</v>
      </c>
      <c r="H1834" s="21" t="s">
        <v>1827</v>
      </c>
      <c r="I1834" s="21">
        <v>132</v>
      </c>
      <c r="J1834" s="21">
        <v>4</v>
      </c>
      <c r="K1834" s="21">
        <v>20</v>
      </c>
      <c r="L1834" s="21" t="s">
        <v>261</v>
      </c>
      <c r="M1834" s="21">
        <v>77760</v>
      </c>
      <c r="N1834">
        <v>77041</v>
      </c>
      <c r="O1834" t="s">
        <v>261</v>
      </c>
      <c r="P1834">
        <v>77760</v>
      </c>
      <c r="Q1834">
        <v>77041</v>
      </c>
    </row>
    <row r="1835" spans="1:17">
      <c r="A1835" s="21">
        <v>770810984</v>
      </c>
      <c r="B1835" s="21">
        <v>770813772</v>
      </c>
      <c r="C1835" s="21">
        <v>77</v>
      </c>
      <c r="D1835" s="21" t="s">
        <v>1544</v>
      </c>
      <c r="E1835" s="64" t="str">
        <f>Tableau13[[#This Row],[FINESS géo]]&amp;" "&amp;Tableau13[[#This Row],[Raison sociale FINESS]]</f>
        <v>770810984 SSIAD SDFR</v>
      </c>
      <c r="F1835" s="21" t="s">
        <v>1499</v>
      </c>
      <c r="G1835" s="21" t="s">
        <v>182</v>
      </c>
      <c r="H1835" s="21" t="s">
        <v>1827</v>
      </c>
      <c r="I1835" s="21">
        <v>132</v>
      </c>
      <c r="J1835" s="21">
        <v>4</v>
      </c>
      <c r="K1835" s="21">
        <v>20</v>
      </c>
      <c r="L1835" s="21" t="s">
        <v>306</v>
      </c>
      <c r="M1835" s="21">
        <v>77760</v>
      </c>
      <c r="N1835">
        <v>77088</v>
      </c>
      <c r="O1835" t="s">
        <v>306</v>
      </c>
      <c r="P1835">
        <v>77760</v>
      </c>
      <c r="Q1835">
        <v>77088</v>
      </c>
    </row>
    <row r="1836" spans="1:17">
      <c r="A1836" s="21">
        <v>770810984</v>
      </c>
      <c r="B1836" s="21">
        <v>770813772</v>
      </c>
      <c r="C1836" s="21">
        <v>77</v>
      </c>
      <c r="D1836" s="21" t="s">
        <v>1544</v>
      </c>
      <c r="E1836" s="64" t="str">
        <f>Tableau13[[#This Row],[FINESS géo]]&amp;" "&amp;Tableau13[[#This Row],[Raison sociale FINESS]]</f>
        <v>770810984 SSIAD SDFR</v>
      </c>
      <c r="F1836" s="21" t="s">
        <v>1499</v>
      </c>
      <c r="G1836" s="21" t="s">
        <v>182</v>
      </c>
      <c r="H1836" s="21" t="s">
        <v>1827</v>
      </c>
      <c r="I1836" s="21">
        <v>132</v>
      </c>
      <c r="J1836" s="21">
        <v>4</v>
      </c>
      <c r="K1836" s="21">
        <v>20</v>
      </c>
      <c r="L1836" s="21" t="s">
        <v>391</v>
      </c>
      <c r="M1836" s="21">
        <v>77133</v>
      </c>
      <c r="N1836">
        <v>77179</v>
      </c>
      <c r="O1836" t="s">
        <v>391</v>
      </c>
      <c r="P1836">
        <v>77133</v>
      </c>
      <c r="Q1836">
        <v>77179</v>
      </c>
    </row>
    <row r="1837" spans="1:17">
      <c r="A1837" s="21">
        <v>770810984</v>
      </c>
      <c r="B1837" s="21">
        <v>770813772</v>
      </c>
      <c r="C1837" s="21">
        <v>77</v>
      </c>
      <c r="D1837" s="21" t="s">
        <v>1544</v>
      </c>
      <c r="E1837" s="64" t="str">
        <f>Tableau13[[#This Row],[FINESS géo]]&amp;" "&amp;Tableau13[[#This Row],[Raison sociale FINESS]]</f>
        <v>770810984 SSIAD SDFR</v>
      </c>
      <c r="F1837" s="21" t="s">
        <v>1499</v>
      </c>
      <c r="G1837" s="21" t="s">
        <v>182</v>
      </c>
      <c r="H1837" s="21" t="s">
        <v>1827</v>
      </c>
      <c r="I1837" s="21">
        <v>132</v>
      </c>
      <c r="J1837" s="21">
        <v>4</v>
      </c>
      <c r="K1837" s="21">
        <v>20</v>
      </c>
      <c r="L1837" s="21" t="s">
        <v>398</v>
      </c>
      <c r="M1837" s="21">
        <v>77300</v>
      </c>
      <c r="N1837">
        <v>77186</v>
      </c>
      <c r="O1837" t="s">
        <v>398</v>
      </c>
      <c r="P1837">
        <v>77300</v>
      </c>
      <c r="Q1837">
        <v>77186</v>
      </c>
    </row>
    <row r="1838" spans="1:17">
      <c r="A1838" s="21">
        <v>770810984</v>
      </c>
      <c r="B1838" s="21">
        <v>770813772</v>
      </c>
      <c r="C1838" s="21">
        <v>77</v>
      </c>
      <c r="D1838" s="21" t="s">
        <v>1544</v>
      </c>
      <c r="E1838" s="64" t="str">
        <f>Tableau13[[#This Row],[FINESS géo]]&amp;" "&amp;Tableau13[[#This Row],[Raison sociale FINESS]]</f>
        <v>770810984 SSIAD SDFR</v>
      </c>
      <c r="F1838" s="21" t="s">
        <v>1499</v>
      </c>
      <c r="G1838" s="21" t="s">
        <v>182</v>
      </c>
      <c r="H1838" s="21" t="s">
        <v>1827</v>
      </c>
      <c r="I1838" s="21">
        <v>132</v>
      </c>
      <c r="J1838" s="21">
        <v>4</v>
      </c>
      <c r="K1838" s="21">
        <v>20</v>
      </c>
      <c r="L1838" s="21" t="s">
        <v>400</v>
      </c>
      <c r="M1838" s="21">
        <v>77590</v>
      </c>
      <c r="N1838">
        <v>77188</v>
      </c>
      <c r="O1838" t="s">
        <v>400</v>
      </c>
      <c r="P1838">
        <v>77590</v>
      </c>
      <c r="Q1838">
        <v>77188</v>
      </c>
    </row>
    <row r="1839" spans="1:17">
      <c r="A1839" s="21">
        <v>770810984</v>
      </c>
      <c r="B1839" s="21">
        <v>770813772</v>
      </c>
      <c r="C1839" s="21">
        <v>77</v>
      </c>
      <c r="D1839" s="21" t="s">
        <v>1544</v>
      </c>
      <c r="E1839" s="64" t="str">
        <f>Tableau13[[#This Row],[FINESS géo]]&amp;" "&amp;Tableau13[[#This Row],[Raison sociale FINESS]]</f>
        <v>770810984 SSIAD SDFR</v>
      </c>
      <c r="F1839" s="21" t="s">
        <v>1499</v>
      </c>
      <c r="G1839" s="21" t="s">
        <v>182</v>
      </c>
      <c r="H1839" s="21" t="s">
        <v>1827</v>
      </c>
      <c r="I1839" s="21">
        <v>132</v>
      </c>
      <c r="J1839" s="21">
        <v>4</v>
      </c>
      <c r="K1839" s="21">
        <v>20</v>
      </c>
      <c r="L1839" s="21" t="s">
        <v>436</v>
      </c>
      <c r="M1839" s="21">
        <v>77850</v>
      </c>
      <c r="N1839">
        <v>77226</v>
      </c>
      <c r="O1839" t="s">
        <v>436</v>
      </c>
      <c r="P1839">
        <v>77850</v>
      </c>
      <c r="Q1839">
        <v>77226</v>
      </c>
    </row>
    <row r="1840" spans="1:17">
      <c r="A1840" s="21">
        <v>770810984</v>
      </c>
      <c r="B1840" s="21">
        <v>770813772</v>
      </c>
      <c r="C1840" s="21">
        <v>77</v>
      </c>
      <c r="D1840" s="21" t="s">
        <v>1544</v>
      </c>
      <c r="E1840" s="64" t="str">
        <f>Tableau13[[#This Row],[FINESS géo]]&amp;" "&amp;Tableau13[[#This Row],[Raison sociale FINESS]]</f>
        <v>770810984 SSIAD SDFR</v>
      </c>
      <c r="F1840" s="21" t="s">
        <v>1499</v>
      </c>
      <c r="G1840" s="21" t="s">
        <v>182</v>
      </c>
      <c r="H1840" s="21" t="s">
        <v>1827</v>
      </c>
      <c r="I1840" s="21">
        <v>132</v>
      </c>
      <c r="J1840" s="21">
        <v>4</v>
      </c>
      <c r="K1840" s="21">
        <v>20</v>
      </c>
      <c r="L1840" s="21" t="s">
        <v>476</v>
      </c>
      <c r="M1840" s="21">
        <v>77133</v>
      </c>
      <c r="N1840">
        <v>77266</v>
      </c>
      <c r="O1840" t="s">
        <v>476</v>
      </c>
      <c r="P1840">
        <v>77133</v>
      </c>
      <c r="Q1840">
        <v>77266</v>
      </c>
    </row>
    <row r="1841" spans="1:17">
      <c r="A1841" s="21">
        <v>770810984</v>
      </c>
      <c r="B1841" s="21">
        <v>770813772</v>
      </c>
      <c r="C1841" s="21">
        <v>77</v>
      </c>
      <c r="D1841" s="21" t="s">
        <v>1544</v>
      </c>
      <c r="E1841" s="64" t="str">
        <f>Tableau13[[#This Row],[FINESS géo]]&amp;" "&amp;Tableau13[[#This Row],[Raison sociale FINESS]]</f>
        <v>770810984 SSIAD SDFR</v>
      </c>
      <c r="F1841" s="21" t="s">
        <v>1499</v>
      </c>
      <c r="G1841" s="21" t="s">
        <v>182</v>
      </c>
      <c r="H1841" s="21" t="s">
        <v>1827</v>
      </c>
      <c r="I1841" s="21">
        <v>132</v>
      </c>
      <c r="J1841" s="21">
        <v>4</v>
      </c>
      <c r="K1841" s="21">
        <v>20</v>
      </c>
      <c r="L1841" s="21" t="s">
        <v>536</v>
      </c>
      <c r="M1841" s="21">
        <v>77760</v>
      </c>
      <c r="N1841">
        <v>77328</v>
      </c>
      <c r="O1841" t="s">
        <v>536</v>
      </c>
      <c r="P1841">
        <v>77760</v>
      </c>
      <c r="Q1841">
        <v>77328</v>
      </c>
    </row>
    <row r="1842" spans="1:17">
      <c r="A1842" s="21">
        <v>770810984</v>
      </c>
      <c r="B1842" s="21">
        <v>770813772</v>
      </c>
      <c r="C1842" s="21">
        <v>77</v>
      </c>
      <c r="D1842" s="21" t="s">
        <v>1544</v>
      </c>
      <c r="E1842" s="64" t="str">
        <f>Tableau13[[#This Row],[FINESS géo]]&amp;" "&amp;Tableau13[[#This Row],[Raison sociale FINESS]]</f>
        <v>770810984 SSIAD SDFR</v>
      </c>
      <c r="F1842" s="21" t="s">
        <v>1499</v>
      </c>
      <c r="G1842" s="21" t="s">
        <v>182</v>
      </c>
      <c r="H1842" s="21" t="s">
        <v>1827</v>
      </c>
      <c r="I1842" s="21">
        <v>132</v>
      </c>
      <c r="J1842" s="21">
        <v>4</v>
      </c>
      <c r="K1842" s="21">
        <v>20</v>
      </c>
      <c r="L1842" s="21" t="s">
        <v>546</v>
      </c>
      <c r="M1842" s="21">
        <v>77123</v>
      </c>
      <c r="N1842">
        <v>77339</v>
      </c>
      <c r="O1842" t="s">
        <v>546</v>
      </c>
      <c r="P1842">
        <v>77123</v>
      </c>
      <c r="Q1842">
        <v>77339</v>
      </c>
    </row>
    <row r="1843" spans="1:17">
      <c r="A1843" s="21">
        <v>770810984</v>
      </c>
      <c r="B1843" s="21">
        <v>770813772</v>
      </c>
      <c r="C1843" s="21">
        <v>77</v>
      </c>
      <c r="D1843" s="21" t="s">
        <v>1544</v>
      </c>
      <c r="E1843" s="64" t="str">
        <f>Tableau13[[#This Row],[FINESS géo]]&amp;" "&amp;Tableau13[[#This Row],[Raison sociale FINESS]]</f>
        <v>770810984 SSIAD SDFR</v>
      </c>
      <c r="F1843" s="21" t="s">
        <v>1499</v>
      </c>
      <c r="G1843" s="21" t="s">
        <v>182</v>
      </c>
      <c r="H1843" s="21" t="s">
        <v>1827</v>
      </c>
      <c r="I1843" s="21">
        <v>132</v>
      </c>
      <c r="J1843" s="21">
        <v>4</v>
      </c>
      <c r="K1843" s="21">
        <v>20</v>
      </c>
      <c r="L1843" s="21" t="s">
        <v>559</v>
      </c>
      <c r="M1843" s="21">
        <v>77830</v>
      </c>
      <c r="N1843">
        <v>77354</v>
      </c>
      <c r="O1843" t="s">
        <v>559</v>
      </c>
      <c r="P1843">
        <v>77830</v>
      </c>
      <c r="Q1843">
        <v>77354</v>
      </c>
    </row>
    <row r="1844" spans="1:17">
      <c r="A1844" s="21">
        <v>770810984</v>
      </c>
      <c r="B1844" s="21">
        <v>770813772</v>
      </c>
      <c r="C1844" s="21">
        <v>77</v>
      </c>
      <c r="D1844" s="21" t="s">
        <v>1544</v>
      </c>
      <c r="E1844" s="64" t="str">
        <f>Tableau13[[#This Row],[FINESS géo]]&amp;" "&amp;Tableau13[[#This Row],[Raison sociale FINESS]]</f>
        <v>770810984 SSIAD SDFR</v>
      </c>
      <c r="F1844" s="21" t="s">
        <v>1499</v>
      </c>
      <c r="G1844" s="21" t="s">
        <v>182</v>
      </c>
      <c r="H1844" s="21" t="s">
        <v>1827</v>
      </c>
      <c r="I1844" s="21">
        <v>132</v>
      </c>
      <c r="J1844" s="21">
        <v>4</v>
      </c>
      <c r="K1844" s="21">
        <v>20</v>
      </c>
      <c r="L1844" s="21" t="s">
        <v>589</v>
      </c>
      <c r="M1844" s="21">
        <v>77760</v>
      </c>
      <c r="N1844">
        <v>77386</v>
      </c>
      <c r="O1844" t="s">
        <v>589</v>
      </c>
      <c r="P1844">
        <v>77760</v>
      </c>
      <c r="Q1844">
        <v>77386</v>
      </c>
    </row>
    <row r="1845" spans="1:17">
      <c r="A1845" s="21">
        <v>770810984</v>
      </c>
      <c r="B1845" s="21">
        <v>770813772</v>
      </c>
      <c r="C1845" s="21">
        <v>77</v>
      </c>
      <c r="D1845" s="21" t="s">
        <v>1544</v>
      </c>
      <c r="E1845" s="64" t="str">
        <f>Tableau13[[#This Row],[FINESS géo]]&amp;" "&amp;Tableau13[[#This Row],[Raison sociale FINESS]]</f>
        <v>770810984 SSIAD SDFR</v>
      </c>
      <c r="F1845" s="21" t="s">
        <v>1499</v>
      </c>
      <c r="G1845" s="21" t="s">
        <v>182</v>
      </c>
      <c r="H1845" s="21" t="s">
        <v>1827</v>
      </c>
      <c r="I1845" s="21">
        <v>132</v>
      </c>
      <c r="J1845" s="21">
        <v>4</v>
      </c>
      <c r="K1845" s="21">
        <v>20</v>
      </c>
      <c r="L1845" s="21" t="s">
        <v>642</v>
      </c>
      <c r="M1845" s="21">
        <v>77920</v>
      </c>
      <c r="N1845">
        <v>77441</v>
      </c>
      <c r="O1845" t="s">
        <v>642</v>
      </c>
      <c r="P1845">
        <v>77920</v>
      </c>
      <c r="Q1845">
        <v>77441</v>
      </c>
    </row>
    <row r="1846" spans="1:17">
      <c r="A1846" s="21">
        <v>770810984</v>
      </c>
      <c r="B1846" s="21">
        <v>770813772</v>
      </c>
      <c r="C1846" s="21">
        <v>77</v>
      </c>
      <c r="D1846" s="21" t="s">
        <v>1544</v>
      </c>
      <c r="E1846" s="64" t="str">
        <f>Tableau13[[#This Row],[FINESS géo]]&amp;" "&amp;Tableau13[[#This Row],[Raison sociale FINESS]]</f>
        <v>770810984 SSIAD SDFR</v>
      </c>
      <c r="F1846" s="21" t="s">
        <v>1499</v>
      </c>
      <c r="G1846" s="21" t="s">
        <v>182</v>
      </c>
      <c r="H1846" s="21" t="s">
        <v>1827</v>
      </c>
      <c r="I1846" s="21">
        <v>132</v>
      </c>
      <c r="J1846" s="21">
        <v>4</v>
      </c>
      <c r="K1846" s="21">
        <v>20</v>
      </c>
      <c r="L1846" s="21" t="s">
        <v>643</v>
      </c>
      <c r="M1846" s="21">
        <v>77210</v>
      </c>
      <c r="N1846">
        <v>77442</v>
      </c>
      <c r="O1846" t="s">
        <v>643</v>
      </c>
      <c r="P1846">
        <v>77210</v>
      </c>
      <c r="Q1846">
        <v>77442</v>
      </c>
    </row>
    <row r="1847" spans="1:17">
      <c r="A1847" s="21">
        <v>770810984</v>
      </c>
      <c r="B1847" s="21">
        <v>770813772</v>
      </c>
      <c r="C1847" s="21">
        <v>77</v>
      </c>
      <c r="D1847" s="21" t="s">
        <v>1544</v>
      </c>
      <c r="E1847" s="64" t="str">
        <f>Tableau13[[#This Row],[FINESS géo]]&amp;" "&amp;Tableau13[[#This Row],[Raison sociale FINESS]]</f>
        <v>770810984 SSIAD SDFR</v>
      </c>
      <c r="F1847" s="21" t="s">
        <v>1499</v>
      </c>
      <c r="G1847" s="21" t="s">
        <v>182</v>
      </c>
      <c r="H1847" s="21" t="s">
        <v>1827</v>
      </c>
      <c r="I1847" s="21">
        <v>132</v>
      </c>
      <c r="J1847" s="21">
        <v>4</v>
      </c>
      <c r="K1847" s="21">
        <v>20</v>
      </c>
      <c r="L1847" s="21" t="s">
        <v>664</v>
      </c>
      <c r="M1847" s="21">
        <v>77810</v>
      </c>
      <c r="N1847">
        <v>77463</v>
      </c>
      <c r="O1847" t="s">
        <v>664</v>
      </c>
      <c r="P1847">
        <v>77810</v>
      </c>
      <c r="Q1847">
        <v>77463</v>
      </c>
    </row>
    <row r="1848" spans="1:17">
      <c r="A1848" s="21">
        <v>770810984</v>
      </c>
      <c r="B1848" s="21">
        <v>770813772</v>
      </c>
      <c r="C1848" s="21">
        <v>77</v>
      </c>
      <c r="D1848" s="21" t="s">
        <v>1544</v>
      </c>
      <c r="E1848" s="64" t="str">
        <f>Tableau13[[#This Row],[FINESS géo]]&amp;" "&amp;Tableau13[[#This Row],[Raison sociale FINESS]]</f>
        <v>770810984 SSIAD SDFR</v>
      </c>
      <c r="F1848" s="21" t="s">
        <v>1499</v>
      </c>
      <c r="G1848" s="21" t="s">
        <v>182</v>
      </c>
      <c r="H1848" s="21" t="s">
        <v>1827</v>
      </c>
      <c r="I1848" s="21">
        <v>132</v>
      </c>
      <c r="J1848" s="21">
        <v>4</v>
      </c>
      <c r="K1848" s="21">
        <v>20</v>
      </c>
      <c r="L1848" s="21" t="s">
        <v>672</v>
      </c>
      <c r="M1848" s="21">
        <v>77123</v>
      </c>
      <c r="N1848">
        <v>77471</v>
      </c>
      <c r="O1848" t="s">
        <v>672</v>
      </c>
      <c r="P1848">
        <v>77123</v>
      </c>
      <c r="Q1848">
        <v>77471</v>
      </c>
    </row>
    <row r="1849" spans="1:17">
      <c r="A1849" s="21">
        <v>770810984</v>
      </c>
      <c r="B1849" s="21">
        <v>770813772</v>
      </c>
      <c r="C1849" s="21">
        <v>77</v>
      </c>
      <c r="D1849" s="21" t="s">
        <v>1544</v>
      </c>
      <c r="E1849" s="64" t="str">
        <f>Tableau13[[#This Row],[FINESS géo]]&amp;" "&amp;Tableau13[[#This Row],[Raison sociale FINESS]]</f>
        <v>770810984 SSIAD SDFR</v>
      </c>
      <c r="F1849" s="21" t="s">
        <v>1499</v>
      </c>
      <c r="G1849" s="21" t="s">
        <v>182</v>
      </c>
      <c r="H1849" s="21" t="s">
        <v>1827</v>
      </c>
      <c r="I1849" s="21">
        <v>132</v>
      </c>
      <c r="J1849" s="21">
        <v>4</v>
      </c>
      <c r="K1849" s="21">
        <v>20</v>
      </c>
      <c r="L1849" s="21" t="s">
        <v>678</v>
      </c>
      <c r="M1849" s="21">
        <v>77760</v>
      </c>
      <c r="N1849">
        <v>77477</v>
      </c>
      <c r="O1849" t="s">
        <v>678</v>
      </c>
      <c r="P1849">
        <v>77760</v>
      </c>
      <c r="Q1849">
        <v>77477</v>
      </c>
    </row>
    <row r="1850" spans="1:17">
      <c r="A1850" s="21">
        <v>770810984</v>
      </c>
      <c r="B1850" s="21">
        <v>770813772</v>
      </c>
      <c r="C1850" s="21">
        <v>77</v>
      </c>
      <c r="D1850" s="21" t="s">
        <v>1544</v>
      </c>
      <c r="E1850" s="64" t="str">
        <f>Tableau13[[#This Row],[FINESS géo]]&amp;" "&amp;Tableau13[[#This Row],[Raison sociale FINESS]]</f>
        <v>770810984 SSIAD SDFR</v>
      </c>
      <c r="F1850" s="21" t="s">
        <v>1499</v>
      </c>
      <c r="G1850" s="21" t="s">
        <v>182</v>
      </c>
      <c r="H1850" s="21" t="s">
        <v>1827</v>
      </c>
      <c r="I1850" s="21">
        <v>132</v>
      </c>
      <c r="J1850" s="21">
        <v>4</v>
      </c>
      <c r="K1850" s="21">
        <v>20</v>
      </c>
      <c r="L1850" s="21" t="s">
        <v>686</v>
      </c>
      <c r="M1850" s="21">
        <v>77123</v>
      </c>
      <c r="N1850">
        <v>77485</v>
      </c>
      <c r="O1850" t="s">
        <v>686</v>
      </c>
      <c r="P1850">
        <v>77123</v>
      </c>
      <c r="Q1850">
        <v>77485</v>
      </c>
    </row>
    <row r="1851" spans="1:17">
      <c r="A1851" s="21">
        <v>770810984</v>
      </c>
      <c r="B1851" s="21">
        <v>770813772</v>
      </c>
      <c r="C1851" s="21">
        <v>77</v>
      </c>
      <c r="D1851" s="21" t="s">
        <v>1544</v>
      </c>
      <c r="E1851" s="64" t="str">
        <f>Tableau13[[#This Row],[FINESS géo]]&amp;" "&amp;Tableau13[[#This Row],[Raison sociale FINESS]]</f>
        <v>770810984 SSIAD SDFR</v>
      </c>
      <c r="F1851" s="21" t="s">
        <v>1499</v>
      </c>
      <c r="G1851" s="21" t="s">
        <v>182</v>
      </c>
      <c r="H1851" s="21" t="s">
        <v>1827</v>
      </c>
      <c r="I1851" s="21">
        <v>132</v>
      </c>
      <c r="J1851" s="21">
        <v>4</v>
      </c>
      <c r="K1851" s="21">
        <v>20</v>
      </c>
      <c r="L1851" s="21" t="s">
        <v>728</v>
      </c>
      <c r="M1851" s="21">
        <v>77870</v>
      </c>
      <c r="N1851">
        <v>77533</v>
      </c>
      <c r="O1851" t="s">
        <v>728</v>
      </c>
      <c r="P1851">
        <v>77870</v>
      </c>
      <c r="Q1851">
        <v>77533</v>
      </c>
    </row>
    <row r="1852" spans="1:17">
      <c r="A1852" s="21">
        <v>770016012</v>
      </c>
      <c r="B1852" s="21">
        <v>770110054</v>
      </c>
      <c r="C1852" s="21">
        <v>77</v>
      </c>
      <c r="D1852" s="21" t="s">
        <v>1545</v>
      </c>
      <c r="E1852" s="64" t="str">
        <f>Tableau13[[#This Row],[FINESS géo]]&amp;" "&amp;Tableau13[[#This Row],[Raison sociale FINESS]]</f>
        <v>770016012 SSIAD-CH DE BRIE COMTE ROBERT</v>
      </c>
      <c r="F1852" s="21" t="s">
        <v>1499</v>
      </c>
      <c r="G1852" s="21" t="s">
        <v>182</v>
      </c>
      <c r="H1852" s="21" t="s">
        <v>1772</v>
      </c>
      <c r="I1852" s="21">
        <v>70</v>
      </c>
      <c r="J1852" s="21">
        <v>0</v>
      </c>
      <c r="K1852" s="21">
        <v>0</v>
      </c>
      <c r="L1852" s="21" t="s">
        <v>273</v>
      </c>
      <c r="M1852" s="21">
        <v>77170</v>
      </c>
      <c r="N1852">
        <v>77053</v>
      </c>
    </row>
    <row r="1853" spans="1:17">
      <c r="A1853" s="21">
        <v>770016012</v>
      </c>
      <c r="B1853" s="21">
        <v>770110054</v>
      </c>
      <c r="C1853" s="21">
        <v>77</v>
      </c>
      <c r="D1853" s="21" t="s">
        <v>1545</v>
      </c>
      <c r="E1853" s="64" t="str">
        <f>Tableau13[[#This Row],[FINESS géo]]&amp;" "&amp;Tableau13[[#This Row],[Raison sociale FINESS]]</f>
        <v>770016012 SSIAD-CH DE BRIE COMTE ROBERT</v>
      </c>
      <c r="F1853" s="21" t="s">
        <v>1499</v>
      </c>
      <c r="G1853" s="21" t="s">
        <v>182</v>
      </c>
      <c r="H1853" s="21" t="s">
        <v>1772</v>
      </c>
      <c r="I1853" s="21">
        <v>70</v>
      </c>
      <c r="J1853" s="21">
        <v>0</v>
      </c>
      <c r="K1853" s="21">
        <v>0</v>
      </c>
      <c r="L1853" s="21" t="s">
        <v>330</v>
      </c>
      <c r="M1853" s="21">
        <v>77173</v>
      </c>
      <c r="N1853">
        <v>77114</v>
      </c>
    </row>
    <row r="1854" spans="1:17">
      <c r="A1854" s="21">
        <v>770016012</v>
      </c>
      <c r="B1854" s="21">
        <v>770110054</v>
      </c>
      <c r="C1854" s="21">
        <v>77</v>
      </c>
      <c r="D1854" s="21" t="s">
        <v>1545</v>
      </c>
      <c r="E1854" s="64" t="str">
        <f>Tableau13[[#This Row],[FINESS géo]]&amp;" "&amp;Tableau13[[#This Row],[Raison sociale FINESS]]</f>
        <v>770016012 SSIAD-CH DE BRIE COMTE ROBERT</v>
      </c>
      <c r="F1854" s="21" t="s">
        <v>1499</v>
      </c>
      <c r="G1854" s="21" t="s">
        <v>182</v>
      </c>
      <c r="H1854" s="21" t="s">
        <v>1772</v>
      </c>
      <c r="I1854" s="21">
        <v>70</v>
      </c>
      <c r="J1854" s="21">
        <v>0</v>
      </c>
      <c r="K1854" s="21">
        <v>0</v>
      </c>
      <c r="L1854" s="21" t="s">
        <v>343</v>
      </c>
      <c r="M1854" s="21">
        <v>77170</v>
      </c>
      <c r="N1854">
        <v>77127</v>
      </c>
    </row>
    <row r="1855" spans="1:17">
      <c r="A1855" s="21">
        <v>770016012</v>
      </c>
      <c r="B1855" s="21">
        <v>770110054</v>
      </c>
      <c r="C1855" s="21">
        <v>77</v>
      </c>
      <c r="D1855" s="21" t="s">
        <v>1545</v>
      </c>
      <c r="E1855" s="64" t="str">
        <f>Tableau13[[#This Row],[FINESS géo]]&amp;" "&amp;Tableau13[[#This Row],[Raison sociale FINESS]]</f>
        <v>770016012 SSIAD-CH DE BRIE COMTE ROBERT</v>
      </c>
      <c r="F1855" s="21" t="s">
        <v>1499</v>
      </c>
      <c r="G1855" s="21" t="s">
        <v>182</v>
      </c>
      <c r="H1855" s="21" t="s">
        <v>1772</v>
      </c>
      <c r="I1855" s="21">
        <v>70</v>
      </c>
      <c r="J1855" s="21">
        <v>0</v>
      </c>
      <c r="K1855" s="21">
        <v>0</v>
      </c>
      <c r="L1855" s="21" t="s">
        <v>387</v>
      </c>
      <c r="M1855" s="21">
        <v>77166</v>
      </c>
      <c r="N1855">
        <v>77175</v>
      </c>
    </row>
    <row r="1856" spans="1:17">
      <c r="A1856" s="21">
        <v>770016012</v>
      </c>
      <c r="B1856" s="21">
        <v>770110054</v>
      </c>
      <c r="C1856" s="21">
        <v>77</v>
      </c>
      <c r="D1856" s="21" t="s">
        <v>1545</v>
      </c>
      <c r="E1856" s="64" t="str">
        <f>Tableau13[[#This Row],[FINESS géo]]&amp;" "&amp;Tableau13[[#This Row],[Raison sociale FINESS]]</f>
        <v>770016012 SSIAD-CH DE BRIE COMTE ROBERT</v>
      </c>
      <c r="F1856" s="21" t="s">
        <v>1499</v>
      </c>
      <c r="G1856" s="21" t="s">
        <v>182</v>
      </c>
      <c r="H1856" s="21" t="s">
        <v>1772</v>
      </c>
      <c r="I1856" s="21">
        <v>70</v>
      </c>
      <c r="J1856" s="21">
        <v>0</v>
      </c>
      <c r="K1856" s="21">
        <v>0</v>
      </c>
      <c r="L1856" s="21" t="s">
        <v>392</v>
      </c>
      <c r="M1856" s="21">
        <v>77150</v>
      </c>
      <c r="N1856">
        <v>77180</v>
      </c>
    </row>
    <row r="1857" spans="1:14">
      <c r="A1857" s="21">
        <v>770016012</v>
      </c>
      <c r="B1857" s="21">
        <v>770110054</v>
      </c>
      <c r="C1857" s="21">
        <v>77</v>
      </c>
      <c r="D1857" s="21" t="s">
        <v>1545</v>
      </c>
      <c r="E1857" s="64" t="str">
        <f>Tableau13[[#This Row],[FINESS géo]]&amp;" "&amp;Tableau13[[#This Row],[Raison sociale FINESS]]</f>
        <v>770016012 SSIAD-CH DE BRIE COMTE ROBERT</v>
      </c>
      <c r="F1857" s="21" t="s">
        <v>1499</v>
      </c>
      <c r="G1857" s="21" t="s">
        <v>182</v>
      </c>
      <c r="H1857" s="21" t="s">
        <v>1772</v>
      </c>
      <c r="I1857" s="21">
        <v>70</v>
      </c>
      <c r="J1857" s="21">
        <v>0</v>
      </c>
      <c r="K1857" s="21">
        <v>0</v>
      </c>
      <c r="L1857" s="21" t="s">
        <v>427</v>
      </c>
      <c r="M1857" s="21">
        <v>77166</v>
      </c>
      <c r="N1857">
        <v>77217</v>
      </c>
    </row>
    <row r="1858" spans="1:14">
      <c r="A1858" s="21">
        <v>770016012</v>
      </c>
      <c r="B1858" s="21">
        <v>770110054</v>
      </c>
      <c r="C1858" s="21">
        <v>77</v>
      </c>
      <c r="D1858" s="21" t="s">
        <v>1545</v>
      </c>
      <c r="E1858" s="64" t="str">
        <f>Tableau13[[#This Row],[FINESS géo]]&amp;" "&amp;Tableau13[[#This Row],[Raison sociale FINESS]]</f>
        <v>770016012 SSIAD-CH DE BRIE COMTE ROBERT</v>
      </c>
      <c r="F1858" s="21" t="s">
        <v>1499</v>
      </c>
      <c r="G1858" s="21" t="s">
        <v>182</v>
      </c>
      <c r="H1858" s="21" t="s">
        <v>1772</v>
      </c>
      <c r="I1858" s="21">
        <v>70</v>
      </c>
      <c r="J1858" s="21">
        <v>0</v>
      </c>
      <c r="K1858" s="21">
        <v>0</v>
      </c>
      <c r="L1858" s="21" t="s">
        <v>459</v>
      </c>
      <c r="M1858" s="21">
        <v>77150</v>
      </c>
      <c r="N1858">
        <v>77249</v>
      </c>
    </row>
    <row r="1859" spans="1:14">
      <c r="A1859" s="21">
        <v>770016012</v>
      </c>
      <c r="B1859" s="21">
        <v>770110054</v>
      </c>
      <c r="C1859" s="21">
        <v>77</v>
      </c>
      <c r="D1859" s="21" t="s">
        <v>1545</v>
      </c>
      <c r="E1859" s="64" t="str">
        <f>Tableau13[[#This Row],[FINESS géo]]&amp;" "&amp;Tableau13[[#This Row],[Raison sociale FINESS]]</f>
        <v>770016012 SSIAD-CH DE BRIE COMTE ROBERT</v>
      </c>
      <c r="F1859" s="21" t="s">
        <v>1499</v>
      </c>
      <c r="G1859" s="21" t="s">
        <v>182</v>
      </c>
      <c r="H1859" s="21" t="s">
        <v>1772</v>
      </c>
      <c r="I1859" s="21">
        <v>70</v>
      </c>
      <c r="J1859" s="21">
        <v>0</v>
      </c>
      <c r="K1859" s="21">
        <v>0</v>
      </c>
      <c r="L1859" s="21" t="s">
        <v>462</v>
      </c>
      <c r="M1859" s="21">
        <v>77550</v>
      </c>
      <c r="N1859">
        <v>77252</v>
      </c>
    </row>
    <row r="1860" spans="1:14">
      <c r="A1860" s="21">
        <v>770016012</v>
      </c>
      <c r="B1860" s="21">
        <v>770110054</v>
      </c>
      <c r="C1860" s="21">
        <v>77</v>
      </c>
      <c r="D1860" s="21" t="s">
        <v>1545</v>
      </c>
      <c r="E1860" s="64" t="str">
        <f>Tableau13[[#This Row],[FINESS géo]]&amp;" "&amp;Tableau13[[#This Row],[Raison sociale FINESS]]</f>
        <v>770016012 SSIAD-CH DE BRIE COMTE ROBERT</v>
      </c>
      <c r="F1860" s="21" t="s">
        <v>1499</v>
      </c>
      <c r="G1860" s="21" t="s">
        <v>182</v>
      </c>
      <c r="H1860" s="21" t="s">
        <v>1772</v>
      </c>
      <c r="I1860" s="21">
        <v>70</v>
      </c>
      <c r="J1860" s="21">
        <v>0</v>
      </c>
      <c r="K1860" s="21">
        <v>0</v>
      </c>
      <c r="L1860" s="21" t="s">
        <v>463</v>
      </c>
      <c r="M1860" s="21">
        <v>77550</v>
      </c>
      <c r="N1860">
        <v>77253</v>
      </c>
    </row>
    <row r="1861" spans="1:14">
      <c r="A1861" s="21">
        <v>770016012</v>
      </c>
      <c r="B1861" s="21">
        <v>770110054</v>
      </c>
      <c r="C1861" s="21">
        <v>77</v>
      </c>
      <c r="D1861" s="21" t="s">
        <v>1545</v>
      </c>
      <c r="E1861" s="64" t="str">
        <f>Tableau13[[#This Row],[FINESS géo]]&amp;" "&amp;Tableau13[[#This Row],[Raison sociale FINESS]]</f>
        <v>770016012 SSIAD-CH DE BRIE COMTE ROBERT</v>
      </c>
      <c r="F1861" s="21" t="s">
        <v>1499</v>
      </c>
      <c r="G1861" s="21" t="s">
        <v>182</v>
      </c>
      <c r="H1861" s="21" t="s">
        <v>1772</v>
      </c>
      <c r="I1861" s="21">
        <v>70</v>
      </c>
      <c r="J1861" s="21">
        <v>0</v>
      </c>
      <c r="K1861" s="21">
        <v>0</v>
      </c>
      <c r="L1861" s="21" t="s">
        <v>651</v>
      </c>
      <c r="M1861" s="21">
        <v>77170</v>
      </c>
      <c r="N1861">
        <v>77450</v>
      </c>
    </row>
    <row r="1862" spans="1:14">
      <c r="A1862" s="21">
        <v>770016012</v>
      </c>
      <c r="B1862" s="21">
        <v>770110054</v>
      </c>
      <c r="C1862" s="21">
        <v>77</v>
      </c>
      <c r="D1862" s="21" t="s">
        <v>1545</v>
      </c>
      <c r="E1862" s="64" t="str">
        <f>Tableau13[[#This Row],[FINESS géo]]&amp;" "&amp;Tableau13[[#This Row],[Raison sociale FINESS]]</f>
        <v>770016012 SSIAD-CH DE BRIE COMTE ROBERT</v>
      </c>
      <c r="F1862" s="21" t="s">
        <v>1499</v>
      </c>
      <c r="G1862" s="21" t="s">
        <v>182</v>
      </c>
      <c r="H1862" s="21" t="s">
        <v>1772</v>
      </c>
      <c r="I1862" s="21">
        <v>70</v>
      </c>
      <c r="J1862" s="21">
        <v>0</v>
      </c>
      <c r="K1862" s="21">
        <v>0</v>
      </c>
      <c r="L1862" s="21" t="s">
        <v>656</v>
      </c>
      <c r="M1862" s="21">
        <v>77111</v>
      </c>
      <c r="N1862">
        <v>77455</v>
      </c>
    </row>
    <row r="1863" spans="1:14">
      <c r="A1863" s="21">
        <v>770016012</v>
      </c>
      <c r="B1863" s="21">
        <v>770110054</v>
      </c>
      <c r="C1863" s="21">
        <v>77</v>
      </c>
      <c r="D1863" s="21" t="s">
        <v>1545</v>
      </c>
      <c r="E1863" s="64" t="str">
        <f>Tableau13[[#This Row],[FINESS géo]]&amp;" "&amp;Tableau13[[#This Row],[Raison sociale FINESS]]</f>
        <v>770016012 SSIAD-CH DE BRIE COMTE ROBERT</v>
      </c>
      <c r="F1863" s="21" t="s">
        <v>1499</v>
      </c>
      <c r="G1863" s="21" t="s">
        <v>182</v>
      </c>
      <c r="H1863" s="21" t="s">
        <v>1772</v>
      </c>
      <c r="I1863" s="21">
        <v>70</v>
      </c>
      <c r="J1863" s="21">
        <v>0</v>
      </c>
      <c r="K1863" s="21">
        <v>0</v>
      </c>
      <c r="L1863" s="21" t="s">
        <v>658</v>
      </c>
      <c r="M1863" s="21">
        <v>77111</v>
      </c>
      <c r="N1863">
        <v>77457</v>
      </c>
    </row>
    <row r="1864" spans="1:14">
      <c r="A1864" s="21">
        <v>770814440</v>
      </c>
      <c r="B1864" s="21">
        <v>770814432</v>
      </c>
      <c r="C1864" s="21">
        <v>77</v>
      </c>
      <c r="D1864" s="21" t="s">
        <v>1546</v>
      </c>
      <c r="E1864" s="64" t="str">
        <f>Tableau13[[#This Row],[FINESS géo]]&amp;" "&amp;Tableau13[[#This Row],[Raison sociale FINESS]]</f>
        <v>770814440 SSIAD PROVINS</v>
      </c>
      <c r="F1864" s="21" t="s">
        <v>1499</v>
      </c>
      <c r="G1864" s="21" t="s">
        <v>182</v>
      </c>
      <c r="H1864" s="21" t="s">
        <v>1827</v>
      </c>
      <c r="I1864" s="21">
        <v>120</v>
      </c>
      <c r="J1864" s="21">
        <v>0</v>
      </c>
      <c r="K1864" s="21">
        <v>0</v>
      </c>
      <c r="L1864" s="21" t="s">
        <v>234</v>
      </c>
      <c r="M1864" s="21">
        <v>77560</v>
      </c>
      <c r="N1864">
        <v>77012</v>
      </c>
    </row>
    <row r="1865" spans="1:14">
      <c r="A1865" s="21">
        <v>770814440</v>
      </c>
      <c r="B1865" s="21">
        <v>770814432</v>
      </c>
      <c r="C1865" s="21">
        <v>77</v>
      </c>
      <c r="D1865" s="21" t="s">
        <v>1546</v>
      </c>
      <c r="E1865" s="64" t="str">
        <f>Tableau13[[#This Row],[FINESS géo]]&amp;" "&amp;Tableau13[[#This Row],[Raison sociale FINESS]]</f>
        <v>770814440 SSIAD PROVINS</v>
      </c>
      <c r="F1865" s="21" t="s">
        <v>1499</v>
      </c>
      <c r="G1865" s="21" t="s">
        <v>182</v>
      </c>
      <c r="H1865" s="21" t="s">
        <v>1827</v>
      </c>
      <c r="I1865" s="21">
        <v>120</v>
      </c>
      <c r="J1865" s="21">
        <v>0</v>
      </c>
      <c r="K1865" s="21">
        <v>0</v>
      </c>
      <c r="L1865" s="21" t="s">
        <v>247</v>
      </c>
      <c r="M1865" s="21">
        <v>77560</v>
      </c>
      <c r="N1865">
        <v>77026</v>
      </c>
    </row>
    <row r="1866" spans="1:14">
      <c r="A1866" s="21">
        <v>770814440</v>
      </c>
      <c r="B1866" s="21">
        <v>770814432</v>
      </c>
      <c r="C1866" s="21">
        <v>77</v>
      </c>
      <c r="D1866" s="21" t="s">
        <v>1546</v>
      </c>
      <c r="E1866" s="64" t="str">
        <f>Tableau13[[#This Row],[FINESS géo]]&amp;" "&amp;Tableau13[[#This Row],[Raison sociale FINESS]]</f>
        <v>770814440 SSIAD PROVINS</v>
      </c>
      <c r="F1866" s="21" t="s">
        <v>1499</v>
      </c>
      <c r="G1866" s="21" t="s">
        <v>182</v>
      </c>
      <c r="H1866" s="21" t="s">
        <v>1827</v>
      </c>
      <c r="I1866" s="21">
        <v>120</v>
      </c>
      <c r="J1866" s="21">
        <v>0</v>
      </c>
      <c r="K1866" s="21">
        <v>0</v>
      </c>
      <c r="L1866" s="21" t="s">
        <v>252</v>
      </c>
      <c r="M1866" s="21">
        <v>77320</v>
      </c>
      <c r="N1866">
        <v>77032</v>
      </c>
    </row>
    <row r="1867" spans="1:14">
      <c r="A1867" s="21">
        <v>770814440</v>
      </c>
      <c r="B1867" s="21">
        <v>770814432</v>
      </c>
      <c r="C1867" s="21">
        <v>77</v>
      </c>
      <c r="D1867" s="21" t="s">
        <v>1546</v>
      </c>
      <c r="E1867" s="64" t="str">
        <f>Tableau13[[#This Row],[FINESS géo]]&amp;" "&amp;Tableau13[[#This Row],[Raison sociale FINESS]]</f>
        <v>770814440 SSIAD PROVINS</v>
      </c>
      <c r="F1867" s="21" t="s">
        <v>1499</v>
      </c>
      <c r="G1867" s="21" t="s">
        <v>182</v>
      </c>
      <c r="H1867" s="21" t="s">
        <v>1827</v>
      </c>
      <c r="I1867" s="21">
        <v>120</v>
      </c>
      <c r="J1867" s="21">
        <v>0</v>
      </c>
      <c r="K1867" s="21">
        <v>0</v>
      </c>
      <c r="L1867" s="21" t="s">
        <v>285</v>
      </c>
      <c r="M1867" s="21">
        <v>77320</v>
      </c>
      <c r="N1867">
        <v>77066</v>
      </c>
    </row>
    <row r="1868" spans="1:14">
      <c r="A1868" s="21">
        <v>770814440</v>
      </c>
      <c r="B1868" s="21">
        <v>770814432</v>
      </c>
      <c r="C1868" s="21">
        <v>77</v>
      </c>
      <c r="D1868" s="21" t="s">
        <v>1546</v>
      </c>
      <c r="E1868" s="64" t="str">
        <f>Tableau13[[#This Row],[FINESS géo]]&amp;" "&amp;Tableau13[[#This Row],[Raison sociale FINESS]]</f>
        <v>770814440 SSIAD PROVINS</v>
      </c>
      <c r="F1868" s="21" t="s">
        <v>1499</v>
      </c>
      <c r="G1868" s="21" t="s">
        <v>182</v>
      </c>
      <c r="H1868" s="21" t="s">
        <v>1827</v>
      </c>
      <c r="I1868" s="21">
        <v>120</v>
      </c>
      <c r="J1868" s="21">
        <v>0</v>
      </c>
      <c r="K1868" s="21">
        <v>0</v>
      </c>
      <c r="L1868" s="21" t="s">
        <v>291</v>
      </c>
      <c r="M1868" s="21">
        <v>77171</v>
      </c>
      <c r="N1868">
        <v>77072</v>
      </c>
    </row>
    <row r="1869" spans="1:14">
      <c r="A1869" s="21">
        <v>770814440</v>
      </c>
      <c r="B1869" s="21">
        <v>770814432</v>
      </c>
      <c r="C1869" s="21">
        <v>77</v>
      </c>
      <c r="D1869" s="21" t="s">
        <v>1546</v>
      </c>
      <c r="E1869" s="64" t="str">
        <f>Tableau13[[#This Row],[FINESS géo]]&amp;" "&amp;Tableau13[[#This Row],[Raison sociale FINESS]]</f>
        <v>770814440 SSIAD PROVINS</v>
      </c>
      <c r="F1869" s="21" t="s">
        <v>1499</v>
      </c>
      <c r="G1869" s="21" t="s">
        <v>182</v>
      </c>
      <c r="H1869" s="21" t="s">
        <v>1827</v>
      </c>
      <c r="I1869" s="21">
        <v>120</v>
      </c>
      <c r="J1869" s="21">
        <v>0</v>
      </c>
      <c r="K1869" s="21">
        <v>0</v>
      </c>
      <c r="L1869" s="21" t="s">
        <v>292</v>
      </c>
      <c r="M1869" s="21">
        <v>77160</v>
      </c>
      <c r="N1869">
        <v>77073</v>
      </c>
    </row>
    <row r="1870" spans="1:14">
      <c r="A1870" s="21">
        <v>770814440</v>
      </c>
      <c r="B1870" s="21">
        <v>770814432</v>
      </c>
      <c r="C1870" s="21">
        <v>77</v>
      </c>
      <c r="D1870" s="21" t="s">
        <v>1546</v>
      </c>
      <c r="E1870" s="64" t="str">
        <f>Tableau13[[#This Row],[FINESS géo]]&amp;" "&amp;Tableau13[[#This Row],[Raison sociale FINESS]]</f>
        <v>770814440 SSIAD PROVINS</v>
      </c>
      <c r="F1870" s="21" t="s">
        <v>1499</v>
      </c>
      <c r="G1870" s="21" t="s">
        <v>182</v>
      </c>
      <c r="H1870" s="21" t="s">
        <v>1827</v>
      </c>
      <c r="I1870" s="21">
        <v>120</v>
      </c>
      <c r="J1870" s="21">
        <v>0</v>
      </c>
      <c r="K1870" s="21">
        <v>0</v>
      </c>
      <c r="L1870" s="21" t="s">
        <v>298</v>
      </c>
      <c r="M1870" s="21">
        <v>77560</v>
      </c>
      <c r="N1870">
        <v>77080</v>
      </c>
    </row>
    <row r="1871" spans="1:14">
      <c r="A1871" s="21">
        <v>770814440</v>
      </c>
      <c r="B1871" s="21">
        <v>770814432</v>
      </c>
      <c r="C1871" s="21">
        <v>77</v>
      </c>
      <c r="D1871" s="21" t="s">
        <v>1546</v>
      </c>
      <c r="E1871" s="64" t="str">
        <f>Tableau13[[#This Row],[FINESS géo]]&amp;" "&amp;Tableau13[[#This Row],[Raison sociale FINESS]]</f>
        <v>770814440 SSIAD PROVINS</v>
      </c>
      <c r="F1871" s="21" t="s">
        <v>1499</v>
      </c>
      <c r="G1871" s="21" t="s">
        <v>182</v>
      </c>
      <c r="H1871" s="21" t="s">
        <v>1827</v>
      </c>
      <c r="I1871" s="21">
        <v>120</v>
      </c>
      <c r="J1871" s="21">
        <v>0</v>
      </c>
      <c r="K1871" s="21">
        <v>0</v>
      </c>
      <c r="L1871" s="21" t="s">
        <v>308</v>
      </c>
      <c r="M1871" s="21">
        <v>77160</v>
      </c>
      <c r="N1871">
        <v>77090</v>
      </c>
    </row>
    <row r="1872" spans="1:14">
      <c r="A1872" s="21">
        <v>770814440</v>
      </c>
      <c r="B1872" s="21">
        <v>770814432</v>
      </c>
      <c r="C1872" s="21">
        <v>77</v>
      </c>
      <c r="D1872" s="21" t="s">
        <v>1546</v>
      </c>
      <c r="E1872" s="64" t="str">
        <f>Tableau13[[#This Row],[FINESS géo]]&amp;" "&amp;Tableau13[[#This Row],[Raison sociale FINESS]]</f>
        <v>770814440 SSIAD PROVINS</v>
      </c>
      <c r="F1872" s="21" t="s">
        <v>1499</v>
      </c>
      <c r="G1872" s="21" t="s">
        <v>182</v>
      </c>
      <c r="H1872" s="21" t="s">
        <v>1827</v>
      </c>
      <c r="I1872" s="21">
        <v>120</v>
      </c>
      <c r="J1872" s="21">
        <v>0</v>
      </c>
      <c r="K1872" s="21">
        <v>0</v>
      </c>
      <c r="L1872" s="21" t="s">
        <v>325</v>
      </c>
      <c r="M1872" s="21">
        <v>77160</v>
      </c>
      <c r="N1872">
        <v>77109</v>
      </c>
    </row>
    <row r="1873" spans="1:14">
      <c r="A1873" s="21">
        <v>770814440</v>
      </c>
      <c r="B1873" s="21">
        <v>770814432</v>
      </c>
      <c r="C1873" s="21">
        <v>77</v>
      </c>
      <c r="D1873" s="21" t="s">
        <v>1546</v>
      </c>
      <c r="E1873" s="64" t="str">
        <f>Tableau13[[#This Row],[FINESS géo]]&amp;" "&amp;Tableau13[[#This Row],[Raison sociale FINESS]]</f>
        <v>770814440 SSIAD PROVINS</v>
      </c>
      <c r="F1873" s="21" t="s">
        <v>1499</v>
      </c>
      <c r="G1873" s="21" t="s">
        <v>182</v>
      </c>
      <c r="H1873" s="21" t="s">
        <v>1827</v>
      </c>
      <c r="I1873" s="21">
        <v>120</v>
      </c>
      <c r="J1873" s="21">
        <v>0</v>
      </c>
      <c r="K1873" s="21">
        <v>0</v>
      </c>
      <c r="L1873" s="21" t="s">
        <v>350</v>
      </c>
      <c r="M1873" s="21">
        <v>77560</v>
      </c>
      <c r="N1873">
        <v>77134</v>
      </c>
    </row>
    <row r="1874" spans="1:14">
      <c r="A1874" s="21">
        <v>770814440</v>
      </c>
      <c r="B1874" s="21">
        <v>770814432</v>
      </c>
      <c r="C1874" s="21">
        <v>77</v>
      </c>
      <c r="D1874" s="21" t="s">
        <v>1546</v>
      </c>
      <c r="E1874" s="64" t="str">
        <f>Tableau13[[#This Row],[FINESS géo]]&amp;" "&amp;Tableau13[[#This Row],[Raison sociale FINESS]]</f>
        <v>770814440 SSIAD PROVINS</v>
      </c>
      <c r="F1874" s="21" t="s">
        <v>1499</v>
      </c>
      <c r="G1874" s="21" t="s">
        <v>182</v>
      </c>
      <c r="H1874" s="21" t="s">
        <v>1827</v>
      </c>
      <c r="I1874" s="21">
        <v>120</v>
      </c>
      <c r="J1874" s="21">
        <v>0</v>
      </c>
      <c r="K1874" s="21">
        <v>0</v>
      </c>
      <c r="L1874" s="21" t="s">
        <v>353</v>
      </c>
      <c r="M1874" s="21">
        <v>77560</v>
      </c>
      <c r="N1874">
        <v>77137</v>
      </c>
    </row>
    <row r="1875" spans="1:14">
      <c r="A1875" s="21">
        <v>770814440</v>
      </c>
      <c r="B1875" s="21">
        <v>770814432</v>
      </c>
      <c r="C1875" s="21">
        <v>77</v>
      </c>
      <c r="D1875" s="21" t="s">
        <v>1546</v>
      </c>
      <c r="E1875" s="64" t="str">
        <f>Tableau13[[#This Row],[FINESS géo]]&amp;" "&amp;Tableau13[[#This Row],[Raison sociale FINESS]]</f>
        <v>770814440 SSIAD PROVINS</v>
      </c>
      <c r="F1875" s="21" t="s">
        <v>1499</v>
      </c>
      <c r="G1875" s="21" t="s">
        <v>182</v>
      </c>
      <c r="H1875" s="21" t="s">
        <v>1827</v>
      </c>
      <c r="I1875" s="21">
        <v>120</v>
      </c>
      <c r="J1875" s="21">
        <v>0</v>
      </c>
      <c r="K1875" s="21">
        <v>0</v>
      </c>
      <c r="L1875" s="21" t="s">
        <v>456</v>
      </c>
      <c r="M1875" s="21">
        <v>77171</v>
      </c>
      <c r="N1875">
        <v>77246</v>
      </c>
    </row>
    <row r="1876" spans="1:14">
      <c r="A1876" s="21">
        <v>770814440</v>
      </c>
      <c r="B1876" s="21">
        <v>770814432</v>
      </c>
      <c r="C1876" s="21">
        <v>77</v>
      </c>
      <c r="D1876" s="21" t="s">
        <v>1546</v>
      </c>
      <c r="E1876" s="64" t="str">
        <f>Tableau13[[#This Row],[FINESS géo]]&amp;" "&amp;Tableau13[[#This Row],[Raison sociale FINESS]]</f>
        <v>770814440 SSIAD PROVINS</v>
      </c>
      <c r="F1876" s="21" t="s">
        <v>1499</v>
      </c>
      <c r="G1876" s="21" t="s">
        <v>182</v>
      </c>
      <c r="H1876" s="21" t="s">
        <v>1827</v>
      </c>
      <c r="I1876" s="21">
        <v>120</v>
      </c>
      <c r="J1876" s="21">
        <v>0</v>
      </c>
      <c r="K1876" s="21">
        <v>0</v>
      </c>
      <c r="L1876" s="21" t="s">
        <v>470</v>
      </c>
      <c r="M1876" s="21">
        <v>77650</v>
      </c>
      <c r="N1876">
        <v>77260</v>
      </c>
    </row>
    <row r="1877" spans="1:14">
      <c r="A1877" s="21">
        <v>770814440</v>
      </c>
      <c r="B1877" s="21">
        <v>770814432</v>
      </c>
      <c r="C1877" s="21">
        <v>77</v>
      </c>
      <c r="D1877" s="21" t="s">
        <v>1546</v>
      </c>
      <c r="E1877" s="64" t="str">
        <f>Tableau13[[#This Row],[FINESS géo]]&amp;" "&amp;Tableau13[[#This Row],[Raison sociale FINESS]]</f>
        <v>770814440 SSIAD PROVINS</v>
      </c>
      <c r="F1877" s="21" t="s">
        <v>1499</v>
      </c>
      <c r="G1877" s="21" t="s">
        <v>182</v>
      </c>
      <c r="H1877" s="21" t="s">
        <v>1827</v>
      </c>
      <c r="I1877" s="21">
        <v>120</v>
      </c>
      <c r="J1877" s="21">
        <v>0</v>
      </c>
      <c r="K1877" s="21">
        <v>0</v>
      </c>
      <c r="L1877" s="21" t="s">
        <v>472</v>
      </c>
      <c r="M1877" s="21">
        <v>77560</v>
      </c>
      <c r="N1877">
        <v>77262</v>
      </c>
    </row>
    <row r="1878" spans="1:14">
      <c r="A1878" s="21">
        <v>770814440</v>
      </c>
      <c r="B1878" s="21">
        <v>770814432</v>
      </c>
      <c r="C1878" s="21">
        <v>77</v>
      </c>
      <c r="D1878" s="21" t="s">
        <v>1546</v>
      </c>
      <c r="E1878" s="64" t="str">
        <f>Tableau13[[#This Row],[FINESS géo]]&amp;" "&amp;Tableau13[[#This Row],[Raison sociale FINESS]]</f>
        <v>770814440 SSIAD PROVINS</v>
      </c>
      <c r="F1878" s="21" t="s">
        <v>1499</v>
      </c>
      <c r="G1878" s="21" t="s">
        <v>182</v>
      </c>
      <c r="H1878" s="21" t="s">
        <v>1827</v>
      </c>
      <c r="I1878" s="21">
        <v>120</v>
      </c>
      <c r="J1878" s="21">
        <v>0</v>
      </c>
      <c r="K1878" s="21">
        <v>0</v>
      </c>
      <c r="L1878" s="21" t="s">
        <v>485</v>
      </c>
      <c r="M1878" s="21">
        <v>77560</v>
      </c>
      <c r="N1878">
        <v>77275</v>
      </c>
    </row>
    <row r="1879" spans="1:14">
      <c r="A1879" s="21">
        <v>770814440</v>
      </c>
      <c r="B1879" s="21">
        <v>770814432</v>
      </c>
      <c r="C1879" s="21">
        <v>77</v>
      </c>
      <c r="D1879" s="21" t="s">
        <v>1546</v>
      </c>
      <c r="E1879" s="64" t="str">
        <f>Tableau13[[#This Row],[FINESS géo]]&amp;" "&amp;Tableau13[[#This Row],[Raison sociale FINESS]]</f>
        <v>770814440 SSIAD PROVINS</v>
      </c>
      <c r="F1879" s="21" t="s">
        <v>1499</v>
      </c>
      <c r="G1879" s="21" t="s">
        <v>182</v>
      </c>
      <c r="H1879" s="21" t="s">
        <v>1827</v>
      </c>
      <c r="I1879" s="21">
        <v>120</v>
      </c>
      <c r="J1879" s="21">
        <v>0</v>
      </c>
      <c r="K1879" s="21">
        <v>0</v>
      </c>
      <c r="L1879" s="21" t="s">
        <v>499</v>
      </c>
      <c r="M1879" s="21">
        <v>77171</v>
      </c>
      <c r="N1879">
        <v>77289</v>
      </c>
    </row>
    <row r="1880" spans="1:14">
      <c r="A1880" s="21">
        <v>770814440</v>
      </c>
      <c r="B1880" s="21">
        <v>770814432</v>
      </c>
      <c r="C1880" s="21">
        <v>77</v>
      </c>
      <c r="D1880" s="21" t="s">
        <v>1546</v>
      </c>
      <c r="E1880" s="64" t="str">
        <f>Tableau13[[#This Row],[FINESS géo]]&amp;" "&amp;Tableau13[[#This Row],[Raison sociale FINESS]]</f>
        <v>770814440 SSIAD PROVINS</v>
      </c>
      <c r="F1880" s="21" t="s">
        <v>1499</v>
      </c>
      <c r="G1880" s="21" t="s">
        <v>182</v>
      </c>
      <c r="H1880" s="21" t="s">
        <v>1827</v>
      </c>
      <c r="I1880" s="21">
        <v>120</v>
      </c>
      <c r="J1880" s="21">
        <v>0</v>
      </c>
      <c r="K1880" s="21">
        <v>0</v>
      </c>
      <c r="L1880" s="21" t="s">
        <v>510</v>
      </c>
      <c r="M1880" s="21">
        <v>77151</v>
      </c>
      <c r="N1880">
        <v>77301</v>
      </c>
    </row>
    <row r="1881" spans="1:14">
      <c r="A1881" s="21">
        <v>770814440</v>
      </c>
      <c r="B1881" s="21">
        <v>770814432</v>
      </c>
      <c r="C1881" s="21">
        <v>77</v>
      </c>
      <c r="D1881" s="21" t="s">
        <v>1546</v>
      </c>
      <c r="E1881" s="64" t="str">
        <f>Tableau13[[#This Row],[FINESS géo]]&amp;" "&amp;Tableau13[[#This Row],[Raison sociale FINESS]]</f>
        <v>770814440 SSIAD PROVINS</v>
      </c>
      <c r="F1881" s="21" t="s">
        <v>1499</v>
      </c>
      <c r="G1881" s="21" t="s">
        <v>182</v>
      </c>
      <c r="H1881" s="21" t="s">
        <v>1827</v>
      </c>
      <c r="I1881" s="21">
        <v>120</v>
      </c>
      <c r="J1881" s="21">
        <v>0</v>
      </c>
      <c r="K1881" s="21">
        <v>0</v>
      </c>
      <c r="L1881" s="21" t="s">
        <v>528</v>
      </c>
      <c r="M1881" s="21">
        <v>77160</v>
      </c>
      <c r="N1881">
        <v>77319</v>
      </c>
    </row>
    <row r="1882" spans="1:14">
      <c r="A1882" s="21">
        <v>770814440</v>
      </c>
      <c r="B1882" s="21">
        <v>770814432</v>
      </c>
      <c r="C1882" s="21">
        <v>77</v>
      </c>
      <c r="D1882" s="21" t="s">
        <v>1546</v>
      </c>
      <c r="E1882" s="64" t="str">
        <f>Tableau13[[#This Row],[FINESS géo]]&amp;" "&amp;Tableau13[[#This Row],[Raison sociale FINESS]]</f>
        <v>770814440 SSIAD PROVINS</v>
      </c>
      <c r="F1882" s="21" t="s">
        <v>1499</v>
      </c>
      <c r="G1882" s="21" t="s">
        <v>182</v>
      </c>
      <c r="H1882" s="21" t="s">
        <v>1827</v>
      </c>
      <c r="I1882" s="21">
        <v>120</v>
      </c>
      <c r="J1882" s="21">
        <v>0</v>
      </c>
      <c r="K1882" s="21">
        <v>0</v>
      </c>
      <c r="L1882" s="21" t="s">
        <v>572</v>
      </c>
      <c r="M1882" s="21">
        <v>77160</v>
      </c>
      <c r="N1882">
        <v>77368</v>
      </c>
    </row>
    <row r="1883" spans="1:14">
      <c r="A1883" s="21">
        <v>770814440</v>
      </c>
      <c r="B1883" s="21">
        <v>770814432</v>
      </c>
      <c r="C1883" s="21">
        <v>77</v>
      </c>
      <c r="D1883" s="21" t="s">
        <v>1546</v>
      </c>
      <c r="E1883" s="64" t="str">
        <f>Tableau13[[#This Row],[FINESS géo]]&amp;" "&amp;Tableau13[[#This Row],[Raison sociale FINESS]]</f>
        <v>770814440 SSIAD PROVINS</v>
      </c>
      <c r="F1883" s="21" t="s">
        <v>1499</v>
      </c>
      <c r="G1883" s="21" t="s">
        <v>182</v>
      </c>
      <c r="H1883" s="21" t="s">
        <v>1827</v>
      </c>
      <c r="I1883" s="21">
        <v>120</v>
      </c>
      <c r="J1883" s="21">
        <v>0</v>
      </c>
      <c r="K1883" s="21">
        <v>0</v>
      </c>
      <c r="L1883" s="21" t="s">
        <v>582</v>
      </c>
      <c r="M1883" s="21">
        <v>77160</v>
      </c>
      <c r="N1883">
        <v>77379</v>
      </c>
    </row>
    <row r="1884" spans="1:14">
      <c r="A1884" s="21">
        <v>770814440</v>
      </c>
      <c r="B1884" s="21">
        <v>770814432</v>
      </c>
      <c r="C1884" s="21">
        <v>77</v>
      </c>
      <c r="D1884" s="21" t="s">
        <v>1546</v>
      </c>
      <c r="E1884" s="64" t="str">
        <f>Tableau13[[#This Row],[FINESS géo]]&amp;" "&amp;Tableau13[[#This Row],[Raison sociale FINESS]]</f>
        <v>770814440 SSIAD PROVINS</v>
      </c>
      <c r="F1884" s="21" t="s">
        <v>1499</v>
      </c>
      <c r="G1884" s="21" t="s">
        <v>182</v>
      </c>
      <c r="H1884" s="21" t="s">
        <v>1827</v>
      </c>
      <c r="I1884" s="21">
        <v>120</v>
      </c>
      <c r="J1884" s="21">
        <v>0</v>
      </c>
      <c r="K1884" s="21">
        <v>0</v>
      </c>
      <c r="L1884" s="21" t="s">
        <v>594</v>
      </c>
      <c r="M1884" s="21">
        <v>77160</v>
      </c>
      <c r="N1884">
        <v>77391</v>
      </c>
    </row>
    <row r="1885" spans="1:14">
      <c r="A1885" s="21">
        <v>770814440</v>
      </c>
      <c r="B1885" s="21">
        <v>770814432</v>
      </c>
      <c r="C1885" s="21">
        <v>77</v>
      </c>
      <c r="D1885" s="21" t="s">
        <v>1546</v>
      </c>
      <c r="E1885" s="64" t="str">
        <f>Tableau13[[#This Row],[FINESS géo]]&amp;" "&amp;Tableau13[[#This Row],[Raison sociale FINESS]]</f>
        <v>770814440 SSIAD PROVINS</v>
      </c>
      <c r="F1885" s="21" t="s">
        <v>1499</v>
      </c>
      <c r="G1885" s="21" t="s">
        <v>182</v>
      </c>
      <c r="H1885" s="21" t="s">
        <v>1827</v>
      </c>
      <c r="I1885" s="21">
        <v>120</v>
      </c>
      <c r="J1885" s="21">
        <v>0</v>
      </c>
      <c r="K1885" s="21">
        <v>0</v>
      </c>
      <c r="L1885" s="21" t="s">
        <v>599</v>
      </c>
      <c r="M1885" s="21">
        <v>77560</v>
      </c>
      <c r="N1885">
        <v>77396</v>
      </c>
    </row>
    <row r="1886" spans="1:14">
      <c r="A1886" s="21">
        <v>770814440</v>
      </c>
      <c r="B1886" s="21">
        <v>770814432</v>
      </c>
      <c r="C1886" s="21">
        <v>77</v>
      </c>
      <c r="D1886" s="21" t="s">
        <v>1546</v>
      </c>
      <c r="E1886" s="64" t="str">
        <f>Tableau13[[#This Row],[FINESS géo]]&amp;" "&amp;Tableau13[[#This Row],[Raison sociale FINESS]]</f>
        <v>770814440 SSIAD PROVINS</v>
      </c>
      <c r="F1886" s="21" t="s">
        <v>1499</v>
      </c>
      <c r="G1886" s="21" t="s">
        <v>182</v>
      </c>
      <c r="H1886" s="21" t="s">
        <v>1827</v>
      </c>
      <c r="I1886" s="21">
        <v>120</v>
      </c>
      <c r="J1886" s="21">
        <v>0</v>
      </c>
      <c r="K1886" s="21">
        <v>0</v>
      </c>
      <c r="L1886" s="21" t="s">
        <v>605</v>
      </c>
      <c r="M1886" s="21">
        <v>77160</v>
      </c>
      <c r="N1886">
        <v>77403</v>
      </c>
    </row>
    <row r="1887" spans="1:14">
      <c r="A1887" s="21">
        <v>770814440</v>
      </c>
      <c r="B1887" s="21">
        <v>770814432</v>
      </c>
      <c r="C1887" s="21">
        <v>77</v>
      </c>
      <c r="D1887" s="21" t="s">
        <v>1546</v>
      </c>
      <c r="E1887" s="64" t="str">
        <f>Tableau13[[#This Row],[FINESS géo]]&amp;" "&amp;Tableau13[[#This Row],[Raison sociale FINESS]]</f>
        <v>770814440 SSIAD PROVINS</v>
      </c>
      <c r="F1887" s="21" t="s">
        <v>1499</v>
      </c>
      <c r="G1887" s="21" t="s">
        <v>182</v>
      </c>
      <c r="H1887" s="21" t="s">
        <v>1827</v>
      </c>
      <c r="I1887" s="21">
        <v>120</v>
      </c>
      <c r="J1887" s="21">
        <v>0</v>
      </c>
      <c r="K1887" s="21">
        <v>0</v>
      </c>
      <c r="L1887" s="21" t="s">
        <v>606</v>
      </c>
      <c r="M1887" s="21">
        <v>77650</v>
      </c>
      <c r="N1887">
        <v>77404</v>
      </c>
    </row>
    <row r="1888" spans="1:14">
      <c r="A1888" s="21">
        <v>770814440</v>
      </c>
      <c r="B1888" s="21">
        <v>770814432</v>
      </c>
      <c r="C1888" s="21">
        <v>77</v>
      </c>
      <c r="D1888" s="21" t="s">
        <v>1546</v>
      </c>
      <c r="E1888" s="64" t="str">
        <f>Tableau13[[#This Row],[FINESS géo]]&amp;" "&amp;Tableau13[[#This Row],[Raison sociale FINESS]]</f>
        <v>770814440 SSIAD PROVINS</v>
      </c>
      <c r="F1888" s="21" t="s">
        <v>1499</v>
      </c>
      <c r="G1888" s="21" t="s">
        <v>182</v>
      </c>
      <c r="H1888" s="21" t="s">
        <v>1827</v>
      </c>
      <c r="I1888" s="21">
        <v>120</v>
      </c>
      <c r="J1888" s="21">
        <v>0</v>
      </c>
      <c r="K1888" s="21">
        <v>0</v>
      </c>
      <c r="L1888" s="21" t="s">
        <v>616</v>
      </c>
      <c r="M1888" s="21">
        <v>77160</v>
      </c>
      <c r="N1888">
        <v>77414</v>
      </c>
    </row>
    <row r="1889" spans="1:14">
      <c r="A1889" s="21">
        <v>770814440</v>
      </c>
      <c r="B1889" s="21">
        <v>770814432</v>
      </c>
      <c r="C1889" s="21">
        <v>77</v>
      </c>
      <c r="D1889" s="21" t="s">
        <v>1546</v>
      </c>
      <c r="E1889" s="64" t="str">
        <f>Tableau13[[#This Row],[FINESS géo]]&amp;" "&amp;Tableau13[[#This Row],[Raison sociale FINESS]]</f>
        <v>770814440 SSIAD PROVINS</v>
      </c>
      <c r="F1889" s="21" t="s">
        <v>1499</v>
      </c>
      <c r="G1889" s="21" t="s">
        <v>182</v>
      </c>
      <c r="H1889" s="21" t="s">
        <v>1827</v>
      </c>
      <c r="I1889" s="21">
        <v>120</v>
      </c>
      <c r="J1889" s="21">
        <v>0</v>
      </c>
      <c r="K1889" s="21">
        <v>0</v>
      </c>
      <c r="L1889" s="21" t="s">
        <v>620</v>
      </c>
      <c r="M1889" s="21">
        <v>77650</v>
      </c>
      <c r="N1889">
        <v>77418</v>
      </c>
    </row>
    <row r="1890" spans="1:14">
      <c r="A1890" s="21">
        <v>770814440</v>
      </c>
      <c r="B1890" s="21">
        <v>770814432</v>
      </c>
      <c r="C1890" s="21">
        <v>77</v>
      </c>
      <c r="D1890" s="21" t="s">
        <v>1546</v>
      </c>
      <c r="E1890" s="64" t="str">
        <f>Tableau13[[#This Row],[FINESS géo]]&amp;" "&amp;Tableau13[[#This Row],[Raison sociale FINESS]]</f>
        <v>770814440 SSIAD PROVINS</v>
      </c>
      <c r="F1890" s="21" t="s">
        <v>1499</v>
      </c>
      <c r="G1890" s="21" t="s">
        <v>182</v>
      </c>
      <c r="H1890" s="21" t="s">
        <v>1827</v>
      </c>
      <c r="I1890" s="21">
        <v>120</v>
      </c>
      <c r="J1890" s="21">
        <v>0</v>
      </c>
      <c r="K1890" s="21">
        <v>0</v>
      </c>
      <c r="L1890" s="21" t="s">
        <v>625</v>
      </c>
      <c r="M1890" s="21">
        <v>77320</v>
      </c>
      <c r="N1890">
        <v>77424</v>
      </c>
    </row>
    <row r="1891" spans="1:14">
      <c r="A1891" s="21">
        <v>770814440</v>
      </c>
      <c r="B1891" s="21">
        <v>770814432</v>
      </c>
      <c r="C1891" s="21">
        <v>77</v>
      </c>
      <c r="D1891" s="21" t="s">
        <v>1546</v>
      </c>
      <c r="E1891" s="64" t="str">
        <f>Tableau13[[#This Row],[FINESS géo]]&amp;" "&amp;Tableau13[[#This Row],[Raison sociale FINESS]]</f>
        <v>770814440 SSIAD PROVINS</v>
      </c>
      <c r="F1891" s="21" t="s">
        <v>1499</v>
      </c>
      <c r="G1891" s="21" t="s">
        <v>182</v>
      </c>
      <c r="H1891" s="21" t="s">
        <v>1827</v>
      </c>
      <c r="I1891" s="21">
        <v>120</v>
      </c>
      <c r="J1891" s="21">
        <v>0</v>
      </c>
      <c r="K1891" s="21">
        <v>0</v>
      </c>
      <c r="L1891" s="21" t="s">
        <v>645</v>
      </c>
      <c r="M1891" s="21">
        <v>77320</v>
      </c>
      <c r="N1891">
        <v>77444</v>
      </c>
    </row>
    <row r="1892" spans="1:14">
      <c r="A1892" s="21">
        <v>770814440</v>
      </c>
      <c r="B1892" s="21">
        <v>770814432</v>
      </c>
      <c r="C1892" s="21">
        <v>77</v>
      </c>
      <c r="D1892" s="21" t="s">
        <v>1546</v>
      </c>
      <c r="E1892" s="64" t="str">
        <f>Tableau13[[#This Row],[FINESS géo]]&amp;" "&amp;Tableau13[[#This Row],[Raison sociale FINESS]]</f>
        <v>770814440 SSIAD PROVINS</v>
      </c>
      <c r="F1892" s="21" t="s">
        <v>1499</v>
      </c>
      <c r="G1892" s="21" t="s">
        <v>182</v>
      </c>
      <c r="H1892" s="21" t="s">
        <v>1827</v>
      </c>
      <c r="I1892" s="21">
        <v>120</v>
      </c>
      <c r="J1892" s="21">
        <v>0</v>
      </c>
      <c r="K1892" s="21">
        <v>0</v>
      </c>
      <c r="L1892" s="21" t="s">
        <v>657</v>
      </c>
      <c r="M1892" s="21">
        <v>77650</v>
      </c>
      <c r="N1892">
        <v>77456</v>
      </c>
    </row>
    <row r="1893" spans="1:14">
      <c r="A1893" s="21">
        <v>770814440</v>
      </c>
      <c r="B1893" s="21">
        <v>770814432</v>
      </c>
      <c r="C1893" s="21">
        <v>77</v>
      </c>
      <c r="D1893" s="21" t="s">
        <v>1546</v>
      </c>
      <c r="E1893" s="64" t="str">
        <f>Tableau13[[#This Row],[FINESS géo]]&amp;" "&amp;Tableau13[[#This Row],[Raison sociale FINESS]]</f>
        <v>770814440 SSIAD PROVINS</v>
      </c>
      <c r="F1893" s="21" t="s">
        <v>1499</v>
      </c>
      <c r="G1893" s="21" t="s">
        <v>182</v>
      </c>
      <c r="H1893" s="21" t="s">
        <v>1827</v>
      </c>
      <c r="I1893" s="21">
        <v>120</v>
      </c>
      <c r="J1893" s="21">
        <v>0</v>
      </c>
      <c r="K1893" s="21">
        <v>0</v>
      </c>
      <c r="L1893" s="21" t="s">
        <v>660</v>
      </c>
      <c r="M1893" s="21">
        <v>77171</v>
      </c>
      <c r="N1893">
        <v>77459</v>
      </c>
    </row>
    <row r="1894" spans="1:14">
      <c r="A1894" s="21">
        <v>770814440</v>
      </c>
      <c r="B1894" s="21">
        <v>770814432</v>
      </c>
      <c r="C1894" s="21">
        <v>77</v>
      </c>
      <c r="D1894" s="21" t="s">
        <v>1546</v>
      </c>
      <c r="E1894" s="64" t="str">
        <f>Tableau13[[#This Row],[FINESS géo]]&amp;" "&amp;Tableau13[[#This Row],[Raison sociale FINESS]]</f>
        <v>770814440 SSIAD PROVINS</v>
      </c>
      <c r="F1894" s="21" t="s">
        <v>1499</v>
      </c>
      <c r="G1894" s="21" t="s">
        <v>182</v>
      </c>
      <c r="H1894" s="21" t="s">
        <v>1827</v>
      </c>
      <c r="I1894" s="21">
        <v>120</v>
      </c>
      <c r="J1894" s="21">
        <v>0</v>
      </c>
      <c r="K1894" s="21">
        <v>0</v>
      </c>
      <c r="L1894" s="21" t="s">
        <v>714</v>
      </c>
      <c r="M1894" s="21">
        <v>77560</v>
      </c>
      <c r="N1894">
        <v>77519</v>
      </c>
    </row>
    <row r="1895" spans="1:14">
      <c r="A1895" s="21">
        <v>770814440</v>
      </c>
      <c r="B1895" s="21">
        <v>770814432</v>
      </c>
      <c r="C1895" s="21">
        <v>77</v>
      </c>
      <c r="D1895" s="21" t="s">
        <v>1546</v>
      </c>
      <c r="E1895" s="64" t="str">
        <f>Tableau13[[#This Row],[FINESS géo]]&amp;" "&amp;Tableau13[[#This Row],[Raison sociale FINESS]]</f>
        <v>770814440 SSIAD PROVINS</v>
      </c>
      <c r="F1895" s="21" t="s">
        <v>1499</v>
      </c>
      <c r="G1895" s="21" t="s">
        <v>182</v>
      </c>
      <c r="H1895" s="21" t="s">
        <v>1827</v>
      </c>
      <c r="I1895" s="21">
        <v>120</v>
      </c>
      <c r="J1895" s="21">
        <v>0</v>
      </c>
      <c r="K1895" s="21">
        <v>0</v>
      </c>
      <c r="L1895" s="21" t="s">
        <v>725</v>
      </c>
      <c r="M1895" s="21">
        <v>77560</v>
      </c>
      <c r="N1895">
        <v>77530</v>
      </c>
    </row>
    <row r="1896" spans="1:14">
      <c r="A1896" s="21">
        <v>770814440</v>
      </c>
      <c r="B1896" s="21">
        <v>770814432</v>
      </c>
      <c r="C1896" s="21">
        <v>77</v>
      </c>
      <c r="D1896" s="21" t="s">
        <v>1546</v>
      </c>
      <c r="E1896" s="64" t="str">
        <f>Tableau13[[#This Row],[FINESS géo]]&amp;" "&amp;Tableau13[[#This Row],[Raison sociale FINESS]]</f>
        <v>770814440 SSIAD PROVINS</v>
      </c>
      <c r="F1896" s="21" t="s">
        <v>1499</v>
      </c>
      <c r="G1896" s="21" t="s">
        <v>182</v>
      </c>
      <c r="H1896" s="21" t="s">
        <v>1827</v>
      </c>
      <c r="I1896" s="21">
        <v>120</v>
      </c>
      <c r="J1896" s="21">
        <v>0</v>
      </c>
      <c r="K1896" s="21">
        <v>0</v>
      </c>
      <c r="L1896" s="21" t="s">
        <v>727</v>
      </c>
      <c r="M1896" s="21">
        <v>77160</v>
      </c>
      <c r="N1896">
        <v>77532</v>
      </c>
    </row>
    <row r="1897" spans="1:14">
      <c r="A1897" s="21">
        <v>770004398</v>
      </c>
      <c r="B1897" s="21">
        <v>770000727</v>
      </c>
      <c r="C1897" s="21">
        <v>77</v>
      </c>
      <c r="D1897" s="21" t="s">
        <v>1547</v>
      </c>
      <c r="E1897" s="64" t="str">
        <f>Tableau13[[#This Row],[FINESS géo]]&amp;" "&amp;Tableau13[[#This Row],[Raison sociale FINESS]]</f>
        <v>770004398 SSIAD CANTON DE LA FERTE GAUCHER</v>
      </c>
      <c r="F1897" s="21" t="s">
        <v>1499</v>
      </c>
      <c r="G1897" s="21" t="s">
        <v>182</v>
      </c>
      <c r="H1897" s="21" t="s">
        <v>1771</v>
      </c>
      <c r="I1897" s="21">
        <v>51</v>
      </c>
      <c r="J1897" s="21">
        <v>0</v>
      </c>
      <c r="K1897" s="21">
        <v>0</v>
      </c>
      <c r="L1897" s="21" t="s">
        <v>224</v>
      </c>
      <c r="M1897" s="21">
        <v>77120</v>
      </c>
      <c r="N1897">
        <v>77002</v>
      </c>
    </row>
    <row r="1898" spans="1:14">
      <c r="A1898" s="21">
        <v>770004398</v>
      </c>
      <c r="B1898" s="21">
        <v>770000727</v>
      </c>
      <c r="C1898" s="21">
        <v>77</v>
      </c>
      <c r="D1898" s="21" t="s">
        <v>1547</v>
      </c>
      <c r="E1898" s="64" t="str">
        <f>Tableau13[[#This Row],[FINESS géo]]&amp;" "&amp;Tableau13[[#This Row],[Raison sociale FINESS]]</f>
        <v>770004398 SSIAD CANTON DE LA FERTE GAUCHER</v>
      </c>
      <c r="F1898" s="21" t="s">
        <v>1499</v>
      </c>
      <c r="G1898" s="21" t="s">
        <v>182</v>
      </c>
      <c r="H1898" s="21" t="s">
        <v>1771</v>
      </c>
      <c r="I1898" s="21">
        <v>51</v>
      </c>
      <c r="J1898" s="21">
        <v>0</v>
      </c>
      <c r="K1898" s="21">
        <v>0</v>
      </c>
      <c r="L1898" s="21" t="s">
        <v>310</v>
      </c>
      <c r="M1898" s="21">
        <v>77320</v>
      </c>
      <c r="N1898">
        <v>77093</v>
      </c>
    </row>
    <row r="1899" spans="1:14">
      <c r="A1899" s="21">
        <v>770004398</v>
      </c>
      <c r="B1899" s="21">
        <v>770000727</v>
      </c>
      <c r="C1899" s="21">
        <v>77</v>
      </c>
      <c r="D1899" s="21" t="s">
        <v>1547</v>
      </c>
      <c r="E1899" s="64" t="str">
        <f>Tableau13[[#This Row],[FINESS géo]]&amp;" "&amp;Tableau13[[#This Row],[Raison sociale FINESS]]</f>
        <v>770004398 SSIAD CANTON DE LA FERTE GAUCHER</v>
      </c>
      <c r="F1899" s="21" t="s">
        <v>1499</v>
      </c>
      <c r="G1899" s="21" t="s">
        <v>182</v>
      </c>
      <c r="H1899" s="21" t="s">
        <v>1771</v>
      </c>
      <c r="I1899" s="21">
        <v>51</v>
      </c>
      <c r="J1899" s="21">
        <v>0</v>
      </c>
      <c r="K1899" s="21">
        <v>0</v>
      </c>
      <c r="L1899" s="21" t="s">
        <v>314</v>
      </c>
      <c r="M1899" s="21">
        <v>77320</v>
      </c>
      <c r="N1899">
        <v>77097</v>
      </c>
    </row>
    <row r="1900" spans="1:14">
      <c r="A1900" s="21">
        <v>770004398</v>
      </c>
      <c r="B1900" s="21">
        <v>770000727</v>
      </c>
      <c r="C1900" s="21">
        <v>77</v>
      </c>
      <c r="D1900" s="21" t="s">
        <v>1547</v>
      </c>
      <c r="E1900" s="64" t="str">
        <f>Tableau13[[#This Row],[FINESS géo]]&amp;" "&amp;Tableau13[[#This Row],[Raison sociale FINESS]]</f>
        <v>770004398 SSIAD CANTON DE LA FERTE GAUCHER</v>
      </c>
      <c r="F1900" s="21" t="s">
        <v>1499</v>
      </c>
      <c r="G1900" s="21" t="s">
        <v>182</v>
      </c>
      <c r="H1900" s="21" t="s">
        <v>1771</v>
      </c>
      <c r="I1900" s="21">
        <v>51</v>
      </c>
      <c r="J1900" s="21">
        <v>0</v>
      </c>
      <c r="K1900" s="21">
        <v>0</v>
      </c>
      <c r="L1900" s="21" t="s">
        <v>329</v>
      </c>
      <c r="M1900" s="21">
        <v>77320</v>
      </c>
      <c r="N1900">
        <v>77113</v>
      </c>
    </row>
    <row r="1901" spans="1:14">
      <c r="A1901" s="21">
        <v>770004398</v>
      </c>
      <c r="B1901" s="21">
        <v>770000727</v>
      </c>
      <c r="C1901" s="21">
        <v>77</v>
      </c>
      <c r="D1901" s="21" t="s">
        <v>1547</v>
      </c>
      <c r="E1901" s="64" t="str">
        <f>Tableau13[[#This Row],[FINESS géo]]&amp;" "&amp;Tableau13[[#This Row],[Raison sociale FINESS]]</f>
        <v>770004398 SSIAD CANTON DE LA FERTE GAUCHER</v>
      </c>
      <c r="F1901" s="21" t="s">
        <v>1499</v>
      </c>
      <c r="G1901" s="21" t="s">
        <v>182</v>
      </c>
      <c r="H1901" s="21" t="s">
        <v>1771</v>
      </c>
      <c r="I1901" s="21">
        <v>51</v>
      </c>
      <c r="J1901" s="21">
        <v>0</v>
      </c>
      <c r="K1901" s="21">
        <v>0</v>
      </c>
      <c r="L1901" s="21" t="s">
        <v>332</v>
      </c>
      <c r="M1901" s="21">
        <v>77320</v>
      </c>
      <c r="N1901">
        <v>77116</v>
      </c>
    </row>
    <row r="1902" spans="1:14">
      <c r="A1902" s="21">
        <v>770004398</v>
      </c>
      <c r="B1902" s="21">
        <v>770000727</v>
      </c>
      <c r="C1902" s="21">
        <v>77</v>
      </c>
      <c r="D1902" s="21" t="s">
        <v>1547</v>
      </c>
      <c r="E1902" s="64" t="str">
        <f>Tableau13[[#This Row],[FINESS géo]]&amp;" "&amp;Tableau13[[#This Row],[Raison sociale FINESS]]</f>
        <v>770004398 SSIAD CANTON DE LA FERTE GAUCHER</v>
      </c>
      <c r="F1902" s="21" t="s">
        <v>1499</v>
      </c>
      <c r="G1902" s="21" t="s">
        <v>182</v>
      </c>
      <c r="H1902" s="21" t="s">
        <v>1771</v>
      </c>
      <c r="I1902" s="21">
        <v>51</v>
      </c>
      <c r="J1902" s="21">
        <v>0</v>
      </c>
      <c r="K1902" s="21">
        <v>0</v>
      </c>
      <c r="L1902" s="21" t="s">
        <v>366</v>
      </c>
      <c r="M1902" s="21">
        <v>77320</v>
      </c>
      <c r="N1902">
        <v>77151</v>
      </c>
    </row>
    <row r="1903" spans="1:14">
      <c r="A1903" s="21">
        <v>770004398</v>
      </c>
      <c r="B1903" s="21">
        <v>770000727</v>
      </c>
      <c r="C1903" s="21">
        <v>77</v>
      </c>
      <c r="D1903" s="21" t="s">
        <v>1547</v>
      </c>
      <c r="E1903" s="64" t="str">
        <f>Tableau13[[#This Row],[FINESS géo]]&amp;" "&amp;Tableau13[[#This Row],[Raison sociale FINESS]]</f>
        <v>770004398 SSIAD CANTON DE LA FERTE GAUCHER</v>
      </c>
      <c r="F1903" s="21" t="s">
        <v>1499</v>
      </c>
      <c r="G1903" s="21" t="s">
        <v>182</v>
      </c>
      <c r="H1903" s="21" t="s">
        <v>1771</v>
      </c>
      <c r="I1903" s="21">
        <v>51</v>
      </c>
      <c r="J1903" s="21">
        <v>0</v>
      </c>
      <c r="K1903" s="21">
        <v>0</v>
      </c>
      <c r="L1903" s="21" t="s">
        <v>394</v>
      </c>
      <c r="M1903" s="21">
        <v>77320</v>
      </c>
      <c r="N1903">
        <v>77182</v>
      </c>
    </row>
    <row r="1904" spans="1:14">
      <c r="A1904" s="21">
        <v>770004398</v>
      </c>
      <c r="B1904" s="21">
        <v>770000727</v>
      </c>
      <c r="C1904" s="21">
        <v>77</v>
      </c>
      <c r="D1904" s="21" t="s">
        <v>1547</v>
      </c>
      <c r="E1904" s="64" t="str">
        <f>Tableau13[[#This Row],[FINESS géo]]&amp;" "&amp;Tableau13[[#This Row],[Raison sociale FINESS]]</f>
        <v>770004398 SSIAD CANTON DE LA FERTE GAUCHER</v>
      </c>
      <c r="F1904" s="21" t="s">
        <v>1499</v>
      </c>
      <c r="G1904" s="21" t="s">
        <v>182</v>
      </c>
      <c r="H1904" s="21" t="s">
        <v>1771</v>
      </c>
      <c r="I1904" s="21">
        <v>51</v>
      </c>
      <c r="J1904" s="21">
        <v>0</v>
      </c>
      <c r="K1904" s="21">
        <v>0</v>
      </c>
      <c r="L1904" s="21" t="s">
        <v>450</v>
      </c>
      <c r="M1904" s="21">
        <v>77320</v>
      </c>
      <c r="N1904">
        <v>77240</v>
      </c>
    </row>
    <row r="1905" spans="1:17">
      <c r="A1905" s="21">
        <v>770004398</v>
      </c>
      <c r="B1905" s="21">
        <v>770000727</v>
      </c>
      <c r="C1905" s="21">
        <v>77</v>
      </c>
      <c r="D1905" s="21" t="s">
        <v>1547</v>
      </c>
      <c r="E1905" s="64" t="str">
        <f>Tableau13[[#This Row],[FINESS géo]]&amp;" "&amp;Tableau13[[#This Row],[Raison sociale FINESS]]</f>
        <v>770004398 SSIAD CANTON DE LA FERTE GAUCHER</v>
      </c>
      <c r="F1905" s="21" t="s">
        <v>1499</v>
      </c>
      <c r="G1905" s="21" t="s">
        <v>182</v>
      </c>
      <c r="H1905" s="21" t="s">
        <v>1771</v>
      </c>
      <c r="I1905" s="21">
        <v>51</v>
      </c>
      <c r="J1905" s="21">
        <v>0</v>
      </c>
      <c r="K1905" s="21">
        <v>0</v>
      </c>
      <c r="L1905" s="21" t="s">
        <v>457</v>
      </c>
      <c r="M1905" s="21">
        <v>77320</v>
      </c>
      <c r="N1905">
        <v>77247</v>
      </c>
    </row>
    <row r="1906" spans="1:17">
      <c r="A1906" s="21">
        <v>770004398</v>
      </c>
      <c r="B1906" s="21">
        <v>770000727</v>
      </c>
      <c r="C1906" s="21">
        <v>77</v>
      </c>
      <c r="D1906" s="21" t="s">
        <v>1547</v>
      </c>
      <c r="E1906" s="64" t="str">
        <f>Tableau13[[#This Row],[FINESS géo]]&amp;" "&amp;Tableau13[[#This Row],[Raison sociale FINESS]]</f>
        <v>770004398 SSIAD CANTON DE LA FERTE GAUCHER</v>
      </c>
      <c r="F1906" s="21" t="s">
        <v>1499</v>
      </c>
      <c r="G1906" s="21" t="s">
        <v>182</v>
      </c>
      <c r="H1906" s="21" t="s">
        <v>1771</v>
      </c>
      <c r="I1906" s="21">
        <v>51</v>
      </c>
      <c r="J1906" s="21">
        <v>0</v>
      </c>
      <c r="K1906" s="21">
        <v>0</v>
      </c>
      <c r="L1906" s="21" t="s">
        <v>460</v>
      </c>
      <c r="M1906" s="21">
        <v>77320</v>
      </c>
      <c r="N1906">
        <v>77250</v>
      </c>
    </row>
    <row r="1907" spans="1:17">
      <c r="A1907" s="21">
        <v>770004398</v>
      </c>
      <c r="B1907" s="21">
        <v>770000727</v>
      </c>
      <c r="C1907" s="21">
        <v>77</v>
      </c>
      <c r="D1907" s="21" t="s">
        <v>1547</v>
      </c>
      <c r="E1907" s="64" t="str">
        <f>Tableau13[[#This Row],[FINESS géo]]&amp;" "&amp;Tableau13[[#This Row],[Raison sociale FINESS]]</f>
        <v>770004398 SSIAD CANTON DE LA FERTE GAUCHER</v>
      </c>
      <c r="F1907" s="21" t="s">
        <v>1499</v>
      </c>
      <c r="G1907" s="21" t="s">
        <v>182</v>
      </c>
      <c r="H1907" s="21" t="s">
        <v>1771</v>
      </c>
      <c r="I1907" s="21">
        <v>51</v>
      </c>
      <c r="J1907" s="21">
        <v>0</v>
      </c>
      <c r="K1907" s="21">
        <v>0</v>
      </c>
      <c r="L1907" s="21" t="s">
        <v>488</v>
      </c>
      <c r="M1907" s="21">
        <v>77120</v>
      </c>
      <c r="N1907">
        <v>77278</v>
      </c>
    </row>
    <row r="1908" spans="1:17">
      <c r="A1908" s="21">
        <v>770004398</v>
      </c>
      <c r="B1908" s="21">
        <v>770000727</v>
      </c>
      <c r="C1908" s="21">
        <v>77</v>
      </c>
      <c r="D1908" s="21" t="s">
        <v>1547</v>
      </c>
      <c r="E1908" s="64" t="str">
        <f>Tableau13[[#This Row],[FINESS géo]]&amp;" "&amp;Tableau13[[#This Row],[Raison sociale FINESS]]</f>
        <v>770004398 SSIAD CANTON DE LA FERTE GAUCHER</v>
      </c>
      <c r="F1908" s="21" t="s">
        <v>1499</v>
      </c>
      <c r="G1908" s="21" t="s">
        <v>182</v>
      </c>
      <c r="H1908" s="21" t="s">
        <v>1771</v>
      </c>
      <c r="I1908" s="21">
        <v>51</v>
      </c>
      <c r="J1908" s="21">
        <v>0</v>
      </c>
      <c r="K1908" s="21">
        <v>0</v>
      </c>
      <c r="L1908" s="21" t="s">
        <v>497</v>
      </c>
      <c r="M1908" s="21">
        <v>77320</v>
      </c>
      <c r="N1908">
        <v>77287</v>
      </c>
    </row>
    <row r="1909" spans="1:17">
      <c r="A1909" s="21">
        <v>770004398</v>
      </c>
      <c r="B1909" s="21">
        <v>770000727</v>
      </c>
      <c r="C1909" s="21">
        <v>77</v>
      </c>
      <c r="D1909" s="21" t="s">
        <v>1547</v>
      </c>
      <c r="E1909" s="64" t="str">
        <f>Tableau13[[#This Row],[FINESS géo]]&amp;" "&amp;Tableau13[[#This Row],[Raison sociale FINESS]]</f>
        <v>770004398 SSIAD CANTON DE LA FERTE GAUCHER</v>
      </c>
      <c r="F1909" s="21" t="s">
        <v>1499</v>
      </c>
      <c r="G1909" s="21" t="s">
        <v>182</v>
      </c>
      <c r="H1909" s="21" t="s">
        <v>1771</v>
      </c>
      <c r="I1909" s="21">
        <v>51</v>
      </c>
      <c r="J1909" s="21">
        <v>0</v>
      </c>
      <c r="K1909" s="21">
        <v>0</v>
      </c>
      <c r="L1909" s="21" t="s">
        <v>523</v>
      </c>
      <c r="M1909" s="21">
        <v>77320</v>
      </c>
      <c r="N1909">
        <v>77314</v>
      </c>
    </row>
    <row r="1910" spans="1:17">
      <c r="A1910" s="21">
        <v>770004398</v>
      </c>
      <c r="B1910" s="21">
        <v>770000727</v>
      </c>
      <c r="C1910" s="21">
        <v>77</v>
      </c>
      <c r="D1910" s="21" t="s">
        <v>1547</v>
      </c>
      <c r="E1910" s="64" t="str">
        <f>Tableau13[[#This Row],[FINESS géo]]&amp;" "&amp;Tableau13[[#This Row],[Raison sociale FINESS]]</f>
        <v>770004398 SSIAD CANTON DE LA FERTE GAUCHER</v>
      </c>
      <c r="F1910" s="21" t="s">
        <v>1499</v>
      </c>
      <c r="G1910" s="21" t="s">
        <v>182</v>
      </c>
      <c r="H1910" s="21" t="s">
        <v>1771</v>
      </c>
      <c r="I1910" s="21">
        <v>51</v>
      </c>
      <c r="J1910" s="21">
        <v>0</v>
      </c>
      <c r="K1910" s="21">
        <v>0</v>
      </c>
      <c r="L1910" s="21" t="s">
        <v>604</v>
      </c>
      <c r="M1910" s="21">
        <v>77320</v>
      </c>
      <c r="N1910">
        <v>77402</v>
      </c>
    </row>
    <row r="1911" spans="1:17">
      <c r="A1911" s="21">
        <v>770004398</v>
      </c>
      <c r="B1911" s="21">
        <v>770000727</v>
      </c>
      <c r="C1911" s="21">
        <v>77</v>
      </c>
      <c r="D1911" s="21" t="s">
        <v>1547</v>
      </c>
      <c r="E1911" s="64" t="str">
        <f>Tableau13[[#This Row],[FINESS géo]]&amp;" "&amp;Tableau13[[#This Row],[Raison sociale FINESS]]</f>
        <v>770004398 SSIAD CANTON DE LA FERTE GAUCHER</v>
      </c>
      <c r="F1911" s="21" t="s">
        <v>1499</v>
      </c>
      <c r="G1911" s="21" t="s">
        <v>182</v>
      </c>
      <c r="H1911" s="21" t="s">
        <v>1771</v>
      </c>
      <c r="I1911" s="21">
        <v>51</v>
      </c>
      <c r="J1911" s="21">
        <v>0</v>
      </c>
      <c r="K1911" s="21">
        <v>0</v>
      </c>
      <c r="L1911" s="21" t="s">
        <v>623</v>
      </c>
      <c r="M1911" s="21">
        <v>77320</v>
      </c>
      <c r="N1911">
        <v>77421</v>
      </c>
    </row>
    <row r="1912" spans="1:17">
      <c r="A1912" s="21">
        <v>770004398</v>
      </c>
      <c r="B1912" s="21">
        <v>770000727</v>
      </c>
      <c r="C1912" s="21">
        <v>77</v>
      </c>
      <c r="D1912" s="21" t="s">
        <v>1547</v>
      </c>
      <c r="E1912" s="64" t="str">
        <f>Tableau13[[#This Row],[FINESS géo]]&amp;" "&amp;Tableau13[[#This Row],[Raison sociale FINESS]]</f>
        <v>770004398 SSIAD CANTON DE LA FERTE GAUCHER</v>
      </c>
      <c r="F1912" s="21" t="s">
        <v>1499</v>
      </c>
      <c r="G1912" s="21" t="s">
        <v>182</v>
      </c>
      <c r="H1912" s="21" t="s">
        <v>1771</v>
      </c>
      <c r="I1912" s="21">
        <v>51</v>
      </c>
      <c r="J1912" s="21">
        <v>0</v>
      </c>
      <c r="K1912" s="21">
        <v>0</v>
      </c>
      <c r="L1912" s="21" t="s">
        <v>624</v>
      </c>
      <c r="M1912" s="21">
        <v>77320</v>
      </c>
      <c r="N1912">
        <v>77423</v>
      </c>
    </row>
    <row r="1913" spans="1:17">
      <c r="A1913" s="21">
        <v>770004398</v>
      </c>
      <c r="B1913" s="21">
        <v>770000727</v>
      </c>
      <c r="C1913" s="21">
        <v>77</v>
      </c>
      <c r="D1913" s="21" t="s">
        <v>1547</v>
      </c>
      <c r="E1913" s="64" t="str">
        <f>Tableau13[[#This Row],[FINESS géo]]&amp;" "&amp;Tableau13[[#This Row],[Raison sociale FINESS]]</f>
        <v>770004398 SSIAD CANTON DE LA FERTE GAUCHER</v>
      </c>
      <c r="F1913" s="21" t="s">
        <v>1499</v>
      </c>
      <c r="G1913" s="21" t="s">
        <v>182</v>
      </c>
      <c r="H1913" s="21" t="s">
        <v>1771</v>
      </c>
      <c r="I1913" s="21">
        <v>51</v>
      </c>
      <c r="J1913" s="21">
        <v>0</v>
      </c>
      <c r="K1913" s="21">
        <v>0</v>
      </c>
      <c r="L1913" s="21" t="s">
        <v>633</v>
      </c>
      <c r="M1913" s="21">
        <v>77320</v>
      </c>
      <c r="N1913">
        <v>77432</v>
      </c>
    </row>
    <row r="1914" spans="1:17">
      <c r="A1914" s="21">
        <v>770004398</v>
      </c>
      <c r="B1914" s="21">
        <v>770000727</v>
      </c>
      <c r="C1914" s="21">
        <v>77</v>
      </c>
      <c r="D1914" s="21" t="s">
        <v>1547</v>
      </c>
      <c r="E1914" s="64" t="str">
        <f>Tableau13[[#This Row],[FINESS géo]]&amp;" "&amp;Tableau13[[#This Row],[Raison sociale FINESS]]</f>
        <v>770004398 SSIAD CANTON DE LA FERTE GAUCHER</v>
      </c>
      <c r="F1914" s="21" t="s">
        <v>1499</v>
      </c>
      <c r="G1914" s="21" t="s">
        <v>182</v>
      </c>
      <c r="H1914" s="21" t="s">
        <v>1771</v>
      </c>
      <c r="I1914" s="21">
        <v>51</v>
      </c>
      <c r="J1914" s="21">
        <v>0</v>
      </c>
      <c r="K1914" s="21">
        <v>0</v>
      </c>
      <c r="L1914" s="21" t="s">
        <v>637</v>
      </c>
      <c r="M1914" s="21">
        <v>77169</v>
      </c>
      <c r="N1914">
        <v>77436</v>
      </c>
    </row>
    <row r="1915" spans="1:17">
      <c r="A1915" s="21">
        <v>770000065</v>
      </c>
      <c r="B1915" s="21">
        <v>770812410</v>
      </c>
      <c r="C1915" s="21">
        <v>77</v>
      </c>
      <c r="D1915" s="21" t="s">
        <v>1548</v>
      </c>
      <c r="E1915" s="64" t="str">
        <f>Tableau13[[#This Row],[FINESS géo]]&amp;" "&amp;Tableau13[[#This Row],[Raison sociale FINESS]]</f>
        <v>770000065 SSIAD ADMR DE L'AUXENCE</v>
      </c>
      <c r="F1915" s="21" t="s">
        <v>1499</v>
      </c>
      <c r="G1915" s="21" t="s">
        <v>182</v>
      </c>
      <c r="H1915" s="21" t="s">
        <v>1827</v>
      </c>
      <c r="I1915" s="21">
        <v>75</v>
      </c>
      <c r="J1915" s="21">
        <v>5</v>
      </c>
      <c r="K1915" s="21">
        <v>10</v>
      </c>
      <c r="L1915" s="21" t="s">
        <v>237</v>
      </c>
      <c r="M1915" s="21">
        <v>77480</v>
      </c>
      <c r="N1915">
        <v>77015</v>
      </c>
      <c r="O1915" t="s">
        <v>237</v>
      </c>
      <c r="P1915">
        <v>77480</v>
      </c>
      <c r="Q1915">
        <v>77015</v>
      </c>
    </row>
    <row r="1916" spans="1:17">
      <c r="A1916" s="21">
        <v>770000065</v>
      </c>
      <c r="B1916" s="21">
        <v>770812410</v>
      </c>
      <c r="C1916" s="21">
        <v>77</v>
      </c>
      <c r="D1916" s="21" t="s">
        <v>1548</v>
      </c>
      <c r="E1916" s="64" t="str">
        <f>Tableau13[[#This Row],[FINESS géo]]&amp;" "&amp;Tableau13[[#This Row],[Raison sociale FINESS]]</f>
        <v>770000065 SSIAD ADMR DE L'AUXENCE</v>
      </c>
      <c r="F1916" s="21" t="s">
        <v>1499</v>
      </c>
      <c r="G1916" s="21" t="s">
        <v>182</v>
      </c>
      <c r="H1916" s="21" t="s">
        <v>1827</v>
      </c>
      <c r="I1916" s="21">
        <v>75</v>
      </c>
      <c r="J1916" s="21">
        <v>5</v>
      </c>
      <c r="K1916" s="21">
        <v>10</v>
      </c>
      <c r="L1916" s="21" t="s">
        <v>240</v>
      </c>
      <c r="M1916" s="21">
        <v>77118</v>
      </c>
      <c r="N1916">
        <v>77019</v>
      </c>
      <c r="O1916" t="s">
        <v>240</v>
      </c>
      <c r="P1916">
        <v>77118</v>
      </c>
      <c r="Q1916">
        <v>77019</v>
      </c>
    </row>
    <row r="1917" spans="1:17">
      <c r="A1917" s="21">
        <v>770000065</v>
      </c>
      <c r="B1917" s="21">
        <v>770812410</v>
      </c>
      <c r="C1917" s="21">
        <v>77</v>
      </c>
      <c r="D1917" s="21" t="s">
        <v>1548</v>
      </c>
      <c r="E1917" s="64" t="str">
        <f>Tableau13[[#This Row],[FINESS géo]]&amp;" "&amp;Tableau13[[#This Row],[Raison sociale FINESS]]</f>
        <v>770000065 SSIAD ADMR DE L'AUXENCE</v>
      </c>
      <c r="F1917" s="21" t="s">
        <v>1499</v>
      </c>
      <c r="G1917" s="21" t="s">
        <v>182</v>
      </c>
      <c r="H1917" s="21" t="s">
        <v>1827</v>
      </c>
      <c r="I1917" s="21">
        <v>75</v>
      </c>
      <c r="J1917" s="21">
        <v>5</v>
      </c>
      <c r="K1917" s="21">
        <v>10</v>
      </c>
      <c r="L1917" s="21" t="s">
        <v>241</v>
      </c>
      <c r="M1917" s="21">
        <v>77970</v>
      </c>
      <c r="N1917">
        <v>77020</v>
      </c>
      <c r="O1917" t="s">
        <v>241</v>
      </c>
      <c r="P1917">
        <v>77970</v>
      </c>
      <c r="Q1917">
        <v>77020</v>
      </c>
    </row>
    <row r="1918" spans="1:17">
      <c r="A1918" s="21">
        <v>770000065</v>
      </c>
      <c r="B1918" s="21">
        <v>770812410</v>
      </c>
      <c r="C1918" s="21">
        <v>77</v>
      </c>
      <c r="D1918" s="21" t="s">
        <v>1548</v>
      </c>
      <c r="E1918" s="64" t="str">
        <f>Tableau13[[#This Row],[FINESS géo]]&amp;" "&amp;Tableau13[[#This Row],[Raison sociale FINESS]]</f>
        <v>770000065 SSIAD ADMR DE L'AUXENCE</v>
      </c>
      <c r="F1918" s="21" t="s">
        <v>1499</v>
      </c>
      <c r="G1918" s="21" t="s">
        <v>182</v>
      </c>
      <c r="H1918" s="21" t="s">
        <v>1827</v>
      </c>
      <c r="I1918" s="21">
        <v>75</v>
      </c>
      <c r="J1918" s="21">
        <v>5</v>
      </c>
      <c r="K1918" s="21">
        <v>10</v>
      </c>
      <c r="L1918" s="21" t="s">
        <v>246</v>
      </c>
      <c r="M1918" s="21">
        <v>77118</v>
      </c>
      <c r="N1918">
        <v>77025</v>
      </c>
      <c r="O1918" t="s">
        <v>246</v>
      </c>
      <c r="P1918">
        <v>77118</v>
      </c>
      <c r="Q1918">
        <v>77025</v>
      </c>
    </row>
    <row r="1919" spans="1:17">
      <c r="A1919" s="21">
        <v>770000065</v>
      </c>
      <c r="B1919" s="21">
        <v>770812410</v>
      </c>
      <c r="C1919" s="21">
        <v>77</v>
      </c>
      <c r="D1919" s="21" t="s">
        <v>1548</v>
      </c>
      <c r="E1919" s="64" t="str">
        <f>Tableau13[[#This Row],[FINESS géo]]&amp;" "&amp;Tableau13[[#This Row],[Raison sociale FINESS]]</f>
        <v>770000065 SSIAD ADMR DE L'AUXENCE</v>
      </c>
      <c r="F1919" s="21" t="s">
        <v>1499</v>
      </c>
      <c r="G1919" s="21" t="s">
        <v>182</v>
      </c>
      <c r="H1919" s="21" t="s">
        <v>1827</v>
      </c>
      <c r="I1919" s="21">
        <v>75</v>
      </c>
      <c r="J1919" s="21">
        <v>5</v>
      </c>
      <c r="K1919" s="21">
        <v>10</v>
      </c>
      <c r="L1919" s="21" t="s">
        <v>253</v>
      </c>
      <c r="M1919" s="21">
        <v>77970</v>
      </c>
      <c r="N1919">
        <v>77033</v>
      </c>
      <c r="O1919" t="s">
        <v>253</v>
      </c>
      <c r="P1919">
        <v>77970</v>
      </c>
      <c r="Q1919">
        <v>77033</v>
      </c>
    </row>
    <row r="1920" spans="1:17">
      <c r="A1920" s="21">
        <v>770000065</v>
      </c>
      <c r="B1920" s="21">
        <v>770812410</v>
      </c>
      <c r="C1920" s="21">
        <v>77</v>
      </c>
      <c r="D1920" s="21" t="s">
        <v>1548</v>
      </c>
      <c r="E1920" s="64" t="str">
        <f>Tableau13[[#This Row],[FINESS géo]]&amp;" "&amp;Tableau13[[#This Row],[Raison sociale FINESS]]</f>
        <v>770000065 SSIAD ADMR DE L'AUXENCE</v>
      </c>
      <c r="F1920" s="21" t="s">
        <v>1499</v>
      </c>
      <c r="G1920" s="21" t="s">
        <v>182</v>
      </c>
      <c r="H1920" s="21" t="s">
        <v>1827</v>
      </c>
      <c r="I1920" s="21">
        <v>75</v>
      </c>
      <c r="J1920" s="21">
        <v>5</v>
      </c>
      <c r="K1920" s="21">
        <v>10</v>
      </c>
      <c r="L1920" s="21" t="s">
        <v>256</v>
      </c>
      <c r="M1920" s="21">
        <v>77970</v>
      </c>
      <c r="N1920">
        <v>77036</v>
      </c>
      <c r="O1920" t="s">
        <v>256</v>
      </c>
      <c r="P1920">
        <v>77970</v>
      </c>
      <c r="Q1920">
        <v>77036</v>
      </c>
    </row>
    <row r="1921" spans="1:17">
      <c r="A1921" s="21">
        <v>770000065</v>
      </c>
      <c r="B1921" s="21">
        <v>770812410</v>
      </c>
      <c r="C1921" s="21">
        <v>77</v>
      </c>
      <c r="D1921" s="21" t="s">
        <v>1548</v>
      </c>
      <c r="E1921" s="64" t="str">
        <f>Tableau13[[#This Row],[FINESS géo]]&amp;" "&amp;Tableau13[[#This Row],[Raison sociale FINESS]]</f>
        <v>770000065 SSIAD ADMR DE L'AUXENCE</v>
      </c>
      <c r="F1921" s="21" t="s">
        <v>1499</v>
      </c>
      <c r="G1921" s="21" t="s">
        <v>182</v>
      </c>
      <c r="H1921" s="21" t="s">
        <v>1827</v>
      </c>
      <c r="I1921" s="21">
        <v>75</v>
      </c>
      <c r="J1921" s="21">
        <v>5</v>
      </c>
      <c r="K1921" s="21">
        <v>10</v>
      </c>
      <c r="L1921" s="21" t="s">
        <v>271</v>
      </c>
      <c r="M1921" s="21">
        <v>77480</v>
      </c>
      <c r="N1921">
        <v>77051</v>
      </c>
      <c r="O1921" t="s">
        <v>271</v>
      </c>
      <c r="P1921">
        <v>77480</v>
      </c>
      <c r="Q1921">
        <v>77051</v>
      </c>
    </row>
    <row r="1922" spans="1:17">
      <c r="A1922" s="21">
        <v>770000065</v>
      </c>
      <c r="B1922" s="21">
        <v>770812410</v>
      </c>
      <c r="C1922" s="21">
        <v>77</v>
      </c>
      <c r="D1922" s="21" t="s">
        <v>1548</v>
      </c>
      <c r="E1922" s="64" t="str">
        <f>Tableau13[[#This Row],[FINESS géo]]&amp;" "&amp;Tableau13[[#This Row],[Raison sociale FINESS]]</f>
        <v>770000065 SSIAD ADMR DE L'AUXENCE</v>
      </c>
      <c r="F1922" s="21" t="s">
        <v>1499</v>
      </c>
      <c r="G1922" s="21" t="s">
        <v>182</v>
      </c>
      <c r="H1922" s="21" t="s">
        <v>1827</v>
      </c>
      <c r="I1922" s="21">
        <v>75</v>
      </c>
      <c r="J1922" s="21">
        <v>5</v>
      </c>
      <c r="K1922" s="21">
        <v>10</v>
      </c>
      <c r="L1922" s="21" t="s">
        <v>287</v>
      </c>
      <c r="M1922" s="21">
        <v>77520</v>
      </c>
      <c r="N1922">
        <v>77068</v>
      </c>
      <c r="O1922" t="s">
        <v>287</v>
      </c>
      <c r="P1922">
        <v>77520</v>
      </c>
      <c r="Q1922">
        <v>77068</v>
      </c>
    </row>
    <row r="1923" spans="1:17">
      <c r="A1923" s="21">
        <v>770000065</v>
      </c>
      <c r="B1923" s="21">
        <v>770812410</v>
      </c>
      <c r="C1923" s="21">
        <v>77</v>
      </c>
      <c r="D1923" s="21" t="s">
        <v>1548</v>
      </c>
      <c r="E1923" s="64" t="str">
        <f>Tableau13[[#This Row],[FINESS géo]]&amp;" "&amp;Tableau13[[#This Row],[Raison sociale FINESS]]</f>
        <v>770000065 SSIAD ADMR DE L'AUXENCE</v>
      </c>
      <c r="F1923" s="21" t="s">
        <v>1499</v>
      </c>
      <c r="G1923" s="21" t="s">
        <v>182</v>
      </c>
      <c r="H1923" s="21" t="s">
        <v>1827</v>
      </c>
      <c r="I1923" s="21">
        <v>75</v>
      </c>
      <c r="J1923" s="21">
        <v>5</v>
      </c>
      <c r="K1923" s="21">
        <v>10</v>
      </c>
      <c r="L1923" s="21" t="s">
        <v>294</v>
      </c>
      <c r="M1923" s="21">
        <v>77650</v>
      </c>
      <c r="N1923">
        <v>77076</v>
      </c>
      <c r="O1923" t="s">
        <v>294</v>
      </c>
      <c r="P1923">
        <v>77650</v>
      </c>
      <c r="Q1923">
        <v>77076</v>
      </c>
    </row>
    <row r="1924" spans="1:17">
      <c r="A1924" s="21">
        <v>770000065</v>
      </c>
      <c r="B1924" s="21">
        <v>770812410</v>
      </c>
      <c r="C1924" s="21">
        <v>77</v>
      </c>
      <c r="D1924" s="21" t="s">
        <v>1548</v>
      </c>
      <c r="E1924" s="64" t="str">
        <f>Tableau13[[#This Row],[FINESS géo]]&amp;" "&amp;Tableau13[[#This Row],[Raison sociale FINESS]]</f>
        <v>770000065 SSIAD ADMR DE L'AUXENCE</v>
      </c>
      <c r="F1924" s="21" t="s">
        <v>1499</v>
      </c>
      <c r="G1924" s="21" t="s">
        <v>182</v>
      </c>
      <c r="H1924" s="21" t="s">
        <v>1827</v>
      </c>
      <c r="I1924" s="21">
        <v>75</v>
      </c>
      <c r="J1924" s="21">
        <v>5</v>
      </c>
      <c r="K1924" s="21">
        <v>10</v>
      </c>
      <c r="L1924" s="21" t="s">
        <v>307</v>
      </c>
      <c r="M1924" s="21">
        <v>77370</v>
      </c>
      <c r="N1924">
        <v>77089</v>
      </c>
      <c r="O1924" t="s">
        <v>307</v>
      </c>
      <c r="P1924">
        <v>77370</v>
      </c>
      <c r="Q1924">
        <v>77089</v>
      </c>
    </row>
    <row r="1925" spans="1:17">
      <c r="A1925" s="21">
        <v>770000065</v>
      </c>
      <c r="B1925" s="21">
        <v>770812410</v>
      </c>
      <c r="C1925" s="21">
        <v>77</v>
      </c>
      <c r="D1925" s="21" t="s">
        <v>1548</v>
      </c>
      <c r="E1925" s="64" t="str">
        <f>Tableau13[[#This Row],[FINESS géo]]&amp;" "&amp;Tableau13[[#This Row],[Raison sociale FINESS]]</f>
        <v>770000065 SSIAD ADMR DE L'AUXENCE</v>
      </c>
      <c r="F1925" s="21" t="s">
        <v>1499</v>
      </c>
      <c r="G1925" s="21" t="s">
        <v>182</v>
      </c>
      <c r="H1925" s="21" t="s">
        <v>1827</v>
      </c>
      <c r="I1925" s="21">
        <v>75</v>
      </c>
      <c r="J1925" s="21">
        <v>5</v>
      </c>
      <c r="K1925" s="21">
        <v>10</v>
      </c>
      <c r="L1925" s="21" t="s">
        <v>315</v>
      </c>
      <c r="M1925" s="21">
        <v>77370</v>
      </c>
      <c r="N1925">
        <v>77098</v>
      </c>
      <c r="O1925" t="s">
        <v>315</v>
      </c>
      <c r="P1925">
        <v>77370</v>
      </c>
      <c r="Q1925">
        <v>77098</v>
      </c>
    </row>
    <row r="1926" spans="1:17">
      <c r="A1926" s="21">
        <v>770000065</v>
      </c>
      <c r="B1926" s="21">
        <v>770812410</v>
      </c>
      <c r="C1926" s="21">
        <v>77</v>
      </c>
      <c r="D1926" s="21" t="s">
        <v>1548</v>
      </c>
      <c r="E1926" s="64" t="str">
        <f>Tableau13[[#This Row],[FINESS géo]]&amp;" "&amp;Tableau13[[#This Row],[Raison sociale FINESS]]</f>
        <v>770000065 SSIAD ADMR DE L'AUXENCE</v>
      </c>
      <c r="F1926" s="21" t="s">
        <v>1499</v>
      </c>
      <c r="G1926" s="21" t="s">
        <v>182</v>
      </c>
      <c r="H1926" s="21" t="s">
        <v>1827</v>
      </c>
      <c r="I1926" s="21">
        <v>75</v>
      </c>
      <c r="J1926" s="21">
        <v>5</v>
      </c>
      <c r="K1926" s="21">
        <v>10</v>
      </c>
      <c r="L1926" s="21" t="s">
        <v>318</v>
      </c>
      <c r="M1926" s="21">
        <v>77126</v>
      </c>
      <c r="N1926">
        <v>77101</v>
      </c>
      <c r="O1926" t="s">
        <v>318</v>
      </c>
      <c r="P1926">
        <v>77126</v>
      </c>
      <c r="Q1926">
        <v>77101</v>
      </c>
    </row>
    <row r="1927" spans="1:17">
      <c r="A1927" s="21">
        <v>770000065</v>
      </c>
      <c r="B1927" s="21">
        <v>770812410</v>
      </c>
      <c r="C1927" s="21">
        <v>77</v>
      </c>
      <c r="D1927" s="21" t="s">
        <v>1548</v>
      </c>
      <c r="E1927" s="64" t="str">
        <f>Tableau13[[#This Row],[FINESS géo]]&amp;" "&amp;Tableau13[[#This Row],[Raison sociale FINESS]]</f>
        <v>770000065 SSIAD ADMR DE L'AUXENCE</v>
      </c>
      <c r="F1927" s="21" t="s">
        <v>1499</v>
      </c>
      <c r="G1927" s="21" t="s">
        <v>182</v>
      </c>
      <c r="H1927" s="21" t="s">
        <v>1827</v>
      </c>
      <c r="I1927" s="21">
        <v>75</v>
      </c>
      <c r="J1927" s="21">
        <v>5</v>
      </c>
      <c r="K1927" s="21">
        <v>10</v>
      </c>
      <c r="L1927" s="21" t="s">
        <v>356</v>
      </c>
      <c r="M1927" s="21">
        <v>77154</v>
      </c>
      <c r="N1927">
        <v>77140</v>
      </c>
      <c r="O1927" t="s">
        <v>356</v>
      </c>
      <c r="P1927">
        <v>77154</v>
      </c>
      <c r="Q1927">
        <v>77140</v>
      </c>
    </row>
    <row r="1928" spans="1:17">
      <c r="A1928" s="21">
        <v>770000065</v>
      </c>
      <c r="B1928" s="21">
        <v>770812410</v>
      </c>
      <c r="C1928" s="21">
        <v>77</v>
      </c>
      <c r="D1928" s="21" t="s">
        <v>1548</v>
      </c>
      <c r="E1928" s="64" t="str">
        <f>Tableau13[[#This Row],[FINESS géo]]&amp;" "&amp;Tableau13[[#This Row],[Raison sociale FINESS]]</f>
        <v>770000065 SSIAD ADMR DE L'AUXENCE</v>
      </c>
      <c r="F1928" s="21" t="s">
        <v>1499</v>
      </c>
      <c r="G1928" s="21" t="s">
        <v>182</v>
      </c>
      <c r="H1928" s="21" t="s">
        <v>1827</v>
      </c>
      <c r="I1928" s="21">
        <v>75</v>
      </c>
      <c r="J1928" s="21">
        <v>5</v>
      </c>
      <c r="K1928" s="21">
        <v>10</v>
      </c>
      <c r="L1928" s="21" t="s">
        <v>363</v>
      </c>
      <c r="M1928" s="21">
        <v>77370</v>
      </c>
      <c r="N1928">
        <v>77147</v>
      </c>
      <c r="O1928" t="s">
        <v>363</v>
      </c>
      <c r="P1928">
        <v>77370</v>
      </c>
      <c r="Q1928">
        <v>77147</v>
      </c>
    </row>
    <row r="1929" spans="1:17">
      <c r="A1929" s="21">
        <v>770000065</v>
      </c>
      <c r="B1929" s="21">
        <v>770812410</v>
      </c>
      <c r="C1929" s="21">
        <v>77</v>
      </c>
      <c r="D1929" s="21" t="s">
        <v>1548</v>
      </c>
      <c r="E1929" s="64" t="str">
        <f>Tableau13[[#This Row],[FINESS géo]]&amp;" "&amp;Tableau13[[#This Row],[Raison sociale FINESS]]</f>
        <v>770000065 SSIAD ADMR DE L'AUXENCE</v>
      </c>
      <c r="F1929" s="21" t="s">
        <v>1499</v>
      </c>
      <c r="G1929" s="21" t="s">
        <v>182</v>
      </c>
      <c r="H1929" s="21" t="s">
        <v>1827</v>
      </c>
      <c r="I1929" s="21">
        <v>75</v>
      </c>
      <c r="J1929" s="21">
        <v>5</v>
      </c>
      <c r="K1929" s="21">
        <v>10</v>
      </c>
      <c r="L1929" s="21" t="s">
        <v>374</v>
      </c>
      <c r="M1929" s="21">
        <v>77520</v>
      </c>
      <c r="N1929">
        <v>77159</v>
      </c>
      <c r="O1929" t="s">
        <v>374</v>
      </c>
      <c r="P1929">
        <v>77520</v>
      </c>
      <c r="Q1929">
        <v>77159</v>
      </c>
    </row>
    <row r="1930" spans="1:17">
      <c r="A1930" s="21">
        <v>770000065</v>
      </c>
      <c r="B1930" s="21">
        <v>770812410</v>
      </c>
      <c r="C1930" s="21">
        <v>77</v>
      </c>
      <c r="D1930" s="21" t="s">
        <v>1548</v>
      </c>
      <c r="E1930" s="64" t="str">
        <f>Tableau13[[#This Row],[FINESS géo]]&amp;" "&amp;Tableau13[[#This Row],[Raison sociale FINESS]]</f>
        <v>770000065 SSIAD ADMR DE L'AUXENCE</v>
      </c>
      <c r="F1930" s="21" t="s">
        <v>1499</v>
      </c>
      <c r="G1930" s="21" t="s">
        <v>182</v>
      </c>
      <c r="H1930" s="21" t="s">
        <v>1827</v>
      </c>
      <c r="I1930" s="21">
        <v>75</v>
      </c>
      <c r="J1930" s="21">
        <v>5</v>
      </c>
      <c r="K1930" s="21">
        <v>10</v>
      </c>
      <c r="L1930" s="21" t="s">
        <v>380</v>
      </c>
      <c r="M1930" s="21">
        <v>77126</v>
      </c>
      <c r="N1930">
        <v>77167</v>
      </c>
      <c r="O1930" t="s">
        <v>380</v>
      </c>
      <c r="P1930">
        <v>77126</v>
      </c>
      <c r="Q1930">
        <v>77167</v>
      </c>
    </row>
    <row r="1931" spans="1:17">
      <c r="A1931" s="21">
        <v>770000065</v>
      </c>
      <c r="B1931" s="21">
        <v>770812410</v>
      </c>
      <c r="C1931" s="21">
        <v>77</v>
      </c>
      <c r="D1931" s="21" t="s">
        <v>1548</v>
      </c>
      <c r="E1931" s="64" t="str">
        <f>Tableau13[[#This Row],[FINESS géo]]&amp;" "&amp;Tableau13[[#This Row],[Raison sociale FINESS]]</f>
        <v>770000065 SSIAD ADMR DE L'AUXENCE</v>
      </c>
      <c r="F1931" s="21" t="s">
        <v>1499</v>
      </c>
      <c r="G1931" s="21" t="s">
        <v>182</v>
      </c>
      <c r="H1931" s="21" t="s">
        <v>1827</v>
      </c>
      <c r="I1931" s="21">
        <v>75</v>
      </c>
      <c r="J1931" s="21">
        <v>5</v>
      </c>
      <c r="K1931" s="21">
        <v>10</v>
      </c>
      <c r="L1931" s="21" t="s">
        <v>386</v>
      </c>
      <c r="M1931" s="21">
        <v>77157</v>
      </c>
      <c r="N1931">
        <v>77174</v>
      </c>
      <c r="O1931" t="s">
        <v>386</v>
      </c>
      <c r="P1931">
        <v>77157</v>
      </c>
      <c r="Q1931">
        <v>77174</v>
      </c>
    </row>
    <row r="1932" spans="1:17">
      <c r="A1932" s="21">
        <v>770000065</v>
      </c>
      <c r="B1932" s="21">
        <v>770812410</v>
      </c>
      <c r="C1932" s="21">
        <v>77</v>
      </c>
      <c r="D1932" s="21" t="s">
        <v>1548</v>
      </c>
      <c r="E1932" s="64" t="str">
        <f>Tableau13[[#This Row],[FINESS géo]]&amp;" "&amp;Tableau13[[#This Row],[Raison sociale FINESS]]</f>
        <v>770000065 SSIAD ADMR DE L'AUXENCE</v>
      </c>
      <c r="F1932" s="21" t="s">
        <v>1499</v>
      </c>
      <c r="G1932" s="21" t="s">
        <v>182</v>
      </c>
      <c r="H1932" s="21" t="s">
        <v>1827</v>
      </c>
      <c r="I1932" s="21">
        <v>75</v>
      </c>
      <c r="J1932" s="21">
        <v>5</v>
      </c>
      <c r="K1932" s="21">
        <v>10</v>
      </c>
      <c r="L1932" s="21" t="s">
        <v>399</v>
      </c>
      <c r="M1932" s="21">
        <v>77480</v>
      </c>
      <c r="N1932">
        <v>77187</v>
      </c>
      <c r="O1932" t="s">
        <v>399</v>
      </c>
      <c r="P1932">
        <v>77480</v>
      </c>
      <c r="Q1932">
        <v>77187</v>
      </c>
    </row>
    <row r="1933" spans="1:17">
      <c r="A1933" s="21">
        <v>770000065</v>
      </c>
      <c r="B1933" s="21">
        <v>770812410</v>
      </c>
      <c r="C1933" s="21">
        <v>77</v>
      </c>
      <c r="D1933" s="21" t="s">
        <v>1548</v>
      </c>
      <c r="E1933" s="64" t="str">
        <f>Tableau13[[#This Row],[FINESS géo]]&amp;" "&amp;Tableau13[[#This Row],[Raison sociale FINESS]]</f>
        <v>770000065 SSIAD ADMR DE L'AUXENCE</v>
      </c>
      <c r="F1933" s="21" t="s">
        <v>1499</v>
      </c>
      <c r="G1933" s="21" t="s">
        <v>182</v>
      </c>
      <c r="H1933" s="21" t="s">
        <v>1827</v>
      </c>
      <c r="I1933" s="21">
        <v>75</v>
      </c>
      <c r="J1933" s="21">
        <v>5</v>
      </c>
      <c r="K1933" s="21">
        <v>10</v>
      </c>
      <c r="L1933" s="21" t="s">
        <v>401</v>
      </c>
      <c r="M1933" s="21">
        <v>77370</v>
      </c>
      <c r="N1933">
        <v>77190</v>
      </c>
      <c r="O1933" t="s">
        <v>401</v>
      </c>
      <c r="P1933">
        <v>77370</v>
      </c>
      <c r="Q1933">
        <v>77190</v>
      </c>
    </row>
    <row r="1934" spans="1:17">
      <c r="A1934" s="21">
        <v>770000065</v>
      </c>
      <c r="B1934" s="21">
        <v>770812410</v>
      </c>
      <c r="C1934" s="21">
        <v>77</v>
      </c>
      <c r="D1934" s="21" t="s">
        <v>1548</v>
      </c>
      <c r="E1934" s="64" t="str">
        <f>Tableau13[[#This Row],[FINESS géo]]&amp;" "&amp;Tableau13[[#This Row],[Raison sociale FINESS]]</f>
        <v>770000065 SSIAD ADMR DE L'AUXENCE</v>
      </c>
      <c r="F1934" s="21" t="s">
        <v>1499</v>
      </c>
      <c r="G1934" s="21" t="s">
        <v>182</v>
      </c>
      <c r="H1934" s="21" t="s">
        <v>1827</v>
      </c>
      <c r="I1934" s="21">
        <v>75</v>
      </c>
      <c r="J1934" s="21">
        <v>5</v>
      </c>
      <c r="K1934" s="21">
        <v>10</v>
      </c>
      <c r="L1934" s="21" t="s">
        <v>408</v>
      </c>
      <c r="M1934" s="21">
        <v>77320</v>
      </c>
      <c r="N1934">
        <v>77197</v>
      </c>
      <c r="O1934" t="s">
        <v>408</v>
      </c>
      <c r="P1934">
        <v>77320</v>
      </c>
      <c r="Q1934">
        <v>77197</v>
      </c>
    </row>
    <row r="1935" spans="1:17">
      <c r="A1935" s="21">
        <v>770000065</v>
      </c>
      <c r="B1935" s="21">
        <v>770812410</v>
      </c>
      <c r="C1935" s="21">
        <v>77</v>
      </c>
      <c r="D1935" s="21" t="s">
        <v>1548</v>
      </c>
      <c r="E1935" s="64" t="str">
        <f>Tableau13[[#This Row],[FINESS géo]]&amp;" "&amp;Tableau13[[#This Row],[Raison sociale FINESS]]</f>
        <v>770000065 SSIAD ADMR DE L'AUXENCE</v>
      </c>
      <c r="F1935" s="21" t="s">
        <v>1499</v>
      </c>
      <c r="G1935" s="21" t="s">
        <v>182</v>
      </c>
      <c r="H1935" s="21" t="s">
        <v>1827</v>
      </c>
      <c r="I1935" s="21">
        <v>75</v>
      </c>
      <c r="J1935" s="21">
        <v>5</v>
      </c>
      <c r="K1935" s="21">
        <v>10</v>
      </c>
      <c r="L1935" s="21" t="s">
        <v>412</v>
      </c>
      <c r="M1935" s="21">
        <v>77370</v>
      </c>
      <c r="N1935">
        <v>77201</v>
      </c>
      <c r="O1935" t="s">
        <v>412</v>
      </c>
      <c r="P1935">
        <v>77370</v>
      </c>
      <c r="Q1935">
        <v>77201</v>
      </c>
    </row>
    <row r="1936" spans="1:17">
      <c r="A1936" s="21">
        <v>770000065</v>
      </c>
      <c r="B1936" s="21">
        <v>770812410</v>
      </c>
      <c r="C1936" s="21">
        <v>77</v>
      </c>
      <c r="D1936" s="21" t="s">
        <v>1548</v>
      </c>
      <c r="E1936" s="64" t="str">
        <f>Tableau13[[#This Row],[FINESS géo]]&amp;" "&amp;Tableau13[[#This Row],[Raison sociale FINESS]]</f>
        <v>770000065 SSIAD ADMR DE L'AUXENCE</v>
      </c>
      <c r="F1936" s="21" t="s">
        <v>1499</v>
      </c>
      <c r="G1936" s="21" t="s">
        <v>182</v>
      </c>
      <c r="H1936" s="21" t="s">
        <v>1827</v>
      </c>
      <c r="I1936" s="21">
        <v>75</v>
      </c>
      <c r="J1936" s="21">
        <v>5</v>
      </c>
      <c r="K1936" s="21">
        <v>10</v>
      </c>
      <c r="L1936" s="21" t="s">
        <v>419</v>
      </c>
      <c r="M1936" s="21">
        <v>77114</v>
      </c>
      <c r="N1936">
        <v>77208</v>
      </c>
      <c r="O1936" t="s">
        <v>419</v>
      </c>
      <c r="P1936">
        <v>77114</v>
      </c>
      <c r="Q1936">
        <v>77208</v>
      </c>
    </row>
    <row r="1937" spans="1:17">
      <c r="A1937" s="21">
        <v>770000065</v>
      </c>
      <c r="B1937" s="21">
        <v>770812410</v>
      </c>
      <c r="C1937" s="21">
        <v>77</v>
      </c>
      <c r="D1937" s="21" t="s">
        <v>1548</v>
      </c>
      <c r="E1937" s="64" t="str">
        <f>Tableau13[[#This Row],[FINESS géo]]&amp;" "&amp;Tableau13[[#This Row],[Raison sociale FINESS]]</f>
        <v>770000065 SSIAD ADMR DE L'AUXENCE</v>
      </c>
      <c r="F1937" s="21" t="s">
        <v>1499</v>
      </c>
      <c r="G1937" s="21" t="s">
        <v>182</v>
      </c>
      <c r="H1937" s="21" t="s">
        <v>1827</v>
      </c>
      <c r="I1937" s="21">
        <v>75</v>
      </c>
      <c r="J1937" s="21">
        <v>5</v>
      </c>
      <c r="K1937" s="21">
        <v>10</v>
      </c>
      <c r="L1937" s="21" t="s">
        <v>423</v>
      </c>
      <c r="M1937" s="21">
        <v>77118</v>
      </c>
      <c r="N1937">
        <v>77212</v>
      </c>
      <c r="O1937" t="s">
        <v>423</v>
      </c>
      <c r="P1937">
        <v>77118</v>
      </c>
      <c r="Q1937">
        <v>77212</v>
      </c>
    </row>
    <row r="1938" spans="1:17">
      <c r="A1938" s="21">
        <v>770000065</v>
      </c>
      <c r="B1938" s="21">
        <v>770812410</v>
      </c>
      <c r="C1938" s="21">
        <v>77</v>
      </c>
      <c r="D1938" s="21" t="s">
        <v>1548</v>
      </c>
      <c r="E1938" s="64" t="str">
        <f>Tableau13[[#This Row],[FINESS géo]]&amp;" "&amp;Tableau13[[#This Row],[Raison sociale FINESS]]</f>
        <v>770000065 SSIAD ADMR DE L'AUXENCE</v>
      </c>
      <c r="F1938" s="21" t="s">
        <v>1499</v>
      </c>
      <c r="G1938" s="21" t="s">
        <v>182</v>
      </c>
      <c r="H1938" s="21" t="s">
        <v>1827</v>
      </c>
      <c r="I1938" s="21">
        <v>75</v>
      </c>
      <c r="J1938" s="21">
        <v>5</v>
      </c>
      <c r="K1938" s="21">
        <v>10</v>
      </c>
      <c r="L1938" s="21" t="s">
        <v>428</v>
      </c>
      <c r="M1938" s="21">
        <v>77480</v>
      </c>
      <c r="N1938">
        <v>77218</v>
      </c>
      <c r="O1938" t="s">
        <v>428</v>
      </c>
      <c r="P1938">
        <v>77480</v>
      </c>
      <c r="Q1938">
        <v>77218</v>
      </c>
    </row>
    <row r="1939" spans="1:17">
      <c r="A1939" s="21">
        <v>770000065</v>
      </c>
      <c r="B1939" s="21">
        <v>770812410</v>
      </c>
      <c r="C1939" s="21">
        <v>77</v>
      </c>
      <c r="D1939" s="21" t="s">
        <v>1548</v>
      </c>
      <c r="E1939" s="64" t="str">
        <f>Tableau13[[#This Row],[FINESS géo]]&amp;" "&amp;Tableau13[[#This Row],[Raison sociale FINESS]]</f>
        <v>770000065 SSIAD ADMR DE L'AUXENCE</v>
      </c>
      <c r="F1939" s="21" t="s">
        <v>1499</v>
      </c>
      <c r="G1939" s="21" t="s">
        <v>182</v>
      </c>
      <c r="H1939" s="21" t="s">
        <v>1827</v>
      </c>
      <c r="I1939" s="21">
        <v>75</v>
      </c>
      <c r="J1939" s="21">
        <v>5</v>
      </c>
      <c r="K1939" s="21">
        <v>10</v>
      </c>
      <c r="L1939" s="21" t="s">
        <v>433</v>
      </c>
      <c r="M1939" s="21">
        <v>77520</v>
      </c>
      <c r="N1939">
        <v>77223</v>
      </c>
      <c r="O1939" t="s">
        <v>433</v>
      </c>
      <c r="P1939">
        <v>77520</v>
      </c>
      <c r="Q1939">
        <v>77223</v>
      </c>
    </row>
    <row r="1940" spans="1:17">
      <c r="A1940" s="21">
        <v>770000065</v>
      </c>
      <c r="B1940" s="21">
        <v>770812410</v>
      </c>
      <c r="C1940" s="21">
        <v>77</v>
      </c>
      <c r="D1940" s="21" t="s">
        <v>1548</v>
      </c>
      <c r="E1940" s="64" t="str">
        <f>Tableau13[[#This Row],[FINESS géo]]&amp;" "&amp;Tableau13[[#This Row],[Raison sociale FINESS]]</f>
        <v>770000065 SSIAD ADMR DE L'AUXENCE</v>
      </c>
      <c r="F1940" s="21" t="s">
        <v>1499</v>
      </c>
      <c r="G1940" s="21" t="s">
        <v>182</v>
      </c>
      <c r="H1940" s="21" t="s">
        <v>1827</v>
      </c>
      <c r="I1940" s="21">
        <v>75</v>
      </c>
      <c r="J1940" s="21">
        <v>5</v>
      </c>
      <c r="K1940" s="21">
        <v>10</v>
      </c>
      <c r="L1940" s="21" t="s">
        <v>437</v>
      </c>
      <c r="M1940" s="21">
        <v>77114</v>
      </c>
      <c r="N1940">
        <v>77227</v>
      </c>
      <c r="O1940" t="s">
        <v>437</v>
      </c>
      <c r="P1940">
        <v>77114</v>
      </c>
      <c r="Q1940">
        <v>77227</v>
      </c>
    </row>
    <row r="1941" spans="1:17">
      <c r="A1941" s="21">
        <v>770000065</v>
      </c>
      <c r="B1941" s="21">
        <v>770812410</v>
      </c>
      <c r="C1941" s="21">
        <v>77</v>
      </c>
      <c r="D1941" s="21" t="s">
        <v>1548</v>
      </c>
      <c r="E1941" s="64" t="str">
        <f>Tableau13[[#This Row],[FINESS géo]]&amp;" "&amp;Tableau13[[#This Row],[Raison sociale FINESS]]</f>
        <v>770000065 SSIAD ADMR DE L'AUXENCE</v>
      </c>
      <c r="F1941" s="21" t="s">
        <v>1499</v>
      </c>
      <c r="G1941" s="21" t="s">
        <v>182</v>
      </c>
      <c r="H1941" s="21" t="s">
        <v>1827</v>
      </c>
      <c r="I1941" s="21">
        <v>75</v>
      </c>
      <c r="J1941" s="21">
        <v>5</v>
      </c>
      <c r="K1941" s="21">
        <v>10</v>
      </c>
      <c r="L1941" s="21" t="s">
        <v>446</v>
      </c>
      <c r="M1941" s="21">
        <v>77480</v>
      </c>
      <c r="N1941">
        <v>77236</v>
      </c>
      <c r="O1941" t="s">
        <v>446</v>
      </c>
      <c r="P1941">
        <v>77480</v>
      </c>
      <c r="Q1941">
        <v>77236</v>
      </c>
    </row>
    <row r="1942" spans="1:17">
      <c r="A1942" s="21">
        <v>770000065</v>
      </c>
      <c r="B1942" s="21">
        <v>770812410</v>
      </c>
      <c r="C1942" s="21">
        <v>77</v>
      </c>
      <c r="D1942" s="21" t="s">
        <v>1548</v>
      </c>
      <c r="E1942" s="64" t="str">
        <f>Tableau13[[#This Row],[FINESS géo]]&amp;" "&amp;Tableau13[[#This Row],[Raison sociale FINESS]]</f>
        <v>770000065 SSIAD ADMR DE L'AUXENCE</v>
      </c>
      <c r="F1942" s="21" t="s">
        <v>1499</v>
      </c>
      <c r="G1942" s="21" t="s">
        <v>182</v>
      </c>
      <c r="H1942" s="21" t="s">
        <v>1827</v>
      </c>
      <c r="I1942" s="21">
        <v>75</v>
      </c>
      <c r="J1942" s="21">
        <v>5</v>
      </c>
      <c r="K1942" s="21">
        <v>10</v>
      </c>
      <c r="L1942" s="21" t="s">
        <v>449</v>
      </c>
      <c r="M1942" s="21">
        <v>77970</v>
      </c>
      <c r="N1942">
        <v>77239</v>
      </c>
      <c r="O1942" t="s">
        <v>449</v>
      </c>
      <c r="P1942">
        <v>77970</v>
      </c>
      <c r="Q1942">
        <v>77239</v>
      </c>
    </row>
    <row r="1943" spans="1:17">
      <c r="A1943" s="21">
        <v>770000065</v>
      </c>
      <c r="B1943" s="21">
        <v>770812410</v>
      </c>
      <c r="C1943" s="21">
        <v>77</v>
      </c>
      <c r="D1943" s="21" t="s">
        <v>1548</v>
      </c>
      <c r="E1943" s="64" t="str">
        <f>Tableau13[[#This Row],[FINESS géo]]&amp;" "&amp;Tableau13[[#This Row],[Raison sociale FINESS]]</f>
        <v>770000065 SSIAD ADMR DE L'AUXENCE</v>
      </c>
      <c r="F1943" s="21" t="s">
        <v>1499</v>
      </c>
      <c r="G1943" s="21" t="s">
        <v>182</v>
      </c>
      <c r="H1943" s="21" t="s">
        <v>1827</v>
      </c>
      <c r="I1943" s="21">
        <v>75</v>
      </c>
      <c r="J1943" s="21">
        <v>5</v>
      </c>
      <c r="K1943" s="21">
        <v>10</v>
      </c>
      <c r="L1943" s="21" t="s">
        <v>452</v>
      </c>
      <c r="M1943" s="21">
        <v>77650</v>
      </c>
      <c r="N1943">
        <v>77242</v>
      </c>
      <c r="O1943" t="s">
        <v>452</v>
      </c>
      <c r="P1943">
        <v>77650</v>
      </c>
      <c r="Q1943">
        <v>77242</v>
      </c>
    </row>
    <row r="1944" spans="1:17">
      <c r="A1944" s="21">
        <v>770000065</v>
      </c>
      <c r="B1944" s="21">
        <v>770812410</v>
      </c>
      <c r="C1944" s="21">
        <v>77</v>
      </c>
      <c r="D1944" s="21" t="s">
        <v>1548</v>
      </c>
      <c r="E1944" s="64" t="str">
        <f>Tableau13[[#This Row],[FINESS géo]]&amp;" "&amp;Tableau13[[#This Row],[Raison sociale FINESS]]</f>
        <v>770000065 SSIAD ADMR DE L'AUXENCE</v>
      </c>
      <c r="F1944" s="21" t="s">
        <v>1499</v>
      </c>
      <c r="G1944" s="21" t="s">
        <v>182</v>
      </c>
      <c r="H1944" s="21" t="s">
        <v>1827</v>
      </c>
      <c r="I1944" s="21">
        <v>75</v>
      </c>
      <c r="J1944" s="21">
        <v>5</v>
      </c>
      <c r="K1944" s="21">
        <v>10</v>
      </c>
      <c r="L1944" s="21" t="s">
        <v>466</v>
      </c>
      <c r="M1944" s="21">
        <v>77650</v>
      </c>
      <c r="N1944">
        <v>77256</v>
      </c>
      <c r="O1944" t="s">
        <v>466</v>
      </c>
      <c r="P1944">
        <v>77650</v>
      </c>
      <c r="Q1944">
        <v>77256</v>
      </c>
    </row>
    <row r="1945" spans="1:17">
      <c r="A1945" s="21">
        <v>770000065</v>
      </c>
      <c r="B1945" s="21">
        <v>770812410</v>
      </c>
      <c r="C1945" s="21">
        <v>77</v>
      </c>
      <c r="D1945" s="21" t="s">
        <v>1548</v>
      </c>
      <c r="E1945" s="64" t="str">
        <f>Tableau13[[#This Row],[FINESS géo]]&amp;" "&amp;Tableau13[[#This Row],[Raison sociale FINESS]]</f>
        <v>770000065 SSIAD ADMR DE L'AUXENCE</v>
      </c>
      <c r="F1945" s="21" t="s">
        <v>1499</v>
      </c>
      <c r="G1945" s="21" t="s">
        <v>182</v>
      </c>
      <c r="H1945" s="21" t="s">
        <v>1827</v>
      </c>
      <c r="I1945" s="21">
        <v>75</v>
      </c>
      <c r="J1945" s="21">
        <v>5</v>
      </c>
      <c r="K1945" s="21">
        <v>10</v>
      </c>
      <c r="L1945" s="21" t="s">
        <v>473</v>
      </c>
      <c r="M1945" s="21">
        <v>77520</v>
      </c>
      <c r="N1945">
        <v>77263</v>
      </c>
      <c r="O1945" t="s">
        <v>473</v>
      </c>
      <c r="P1945">
        <v>77520</v>
      </c>
      <c r="Q1945">
        <v>77263</v>
      </c>
    </row>
    <row r="1946" spans="1:17">
      <c r="A1946" s="21">
        <v>770000065</v>
      </c>
      <c r="B1946" s="21">
        <v>770812410</v>
      </c>
      <c r="C1946" s="21">
        <v>77</v>
      </c>
      <c r="D1946" s="21" t="s">
        <v>1548</v>
      </c>
      <c r="E1946" s="64" t="str">
        <f>Tableau13[[#This Row],[FINESS géo]]&amp;" "&amp;Tableau13[[#This Row],[Raison sociale FINESS]]</f>
        <v>770000065 SSIAD ADMR DE L'AUXENCE</v>
      </c>
      <c r="F1946" s="21" t="s">
        <v>1499</v>
      </c>
      <c r="G1946" s="21" t="s">
        <v>182</v>
      </c>
      <c r="H1946" s="21" t="s">
        <v>1827</v>
      </c>
      <c r="I1946" s="21">
        <v>75</v>
      </c>
      <c r="J1946" s="21">
        <v>5</v>
      </c>
      <c r="K1946" s="21">
        <v>10</v>
      </c>
      <c r="L1946" s="21" t="s">
        <v>482</v>
      </c>
      <c r="M1946" s="21">
        <v>77370</v>
      </c>
      <c r="N1946">
        <v>77272</v>
      </c>
      <c r="O1946" t="s">
        <v>482</v>
      </c>
      <c r="P1946">
        <v>77370</v>
      </c>
      <c r="Q1946">
        <v>77272</v>
      </c>
    </row>
    <row r="1947" spans="1:17">
      <c r="A1947" s="21">
        <v>770000065</v>
      </c>
      <c r="B1947" s="21">
        <v>770812410</v>
      </c>
      <c r="C1947" s="21">
        <v>77</v>
      </c>
      <c r="D1947" s="21" t="s">
        <v>1548</v>
      </c>
      <c r="E1947" s="64" t="str">
        <f>Tableau13[[#This Row],[FINESS géo]]&amp;" "&amp;Tableau13[[#This Row],[Raison sociale FINESS]]</f>
        <v>770000065 SSIAD ADMR DE L'AUXENCE</v>
      </c>
      <c r="F1947" s="21" t="s">
        <v>1499</v>
      </c>
      <c r="G1947" s="21" t="s">
        <v>182</v>
      </c>
      <c r="H1947" s="21" t="s">
        <v>1827</v>
      </c>
      <c r="I1947" s="21">
        <v>75</v>
      </c>
      <c r="J1947" s="21">
        <v>5</v>
      </c>
      <c r="K1947" s="21">
        <v>10</v>
      </c>
      <c r="L1947" s="21" t="s">
        <v>496</v>
      </c>
      <c r="M1947" s="21">
        <v>77520</v>
      </c>
      <c r="N1947">
        <v>77286</v>
      </c>
      <c r="O1947" t="s">
        <v>496</v>
      </c>
      <c r="P1947">
        <v>77520</v>
      </c>
      <c r="Q1947">
        <v>77286</v>
      </c>
    </row>
    <row r="1948" spans="1:17">
      <c r="A1948" s="21">
        <v>770000065</v>
      </c>
      <c r="B1948" s="21">
        <v>770812410</v>
      </c>
      <c r="C1948" s="21">
        <v>77</v>
      </c>
      <c r="D1948" s="21" t="s">
        <v>1548</v>
      </c>
      <c r="E1948" s="64" t="str">
        <f>Tableau13[[#This Row],[FINESS géo]]&amp;" "&amp;Tableau13[[#This Row],[Raison sociale FINESS]]</f>
        <v>770000065 SSIAD ADMR DE L'AUXENCE</v>
      </c>
      <c r="F1948" s="21" t="s">
        <v>1499</v>
      </c>
      <c r="G1948" s="21" t="s">
        <v>182</v>
      </c>
      <c r="H1948" s="21" t="s">
        <v>1827</v>
      </c>
      <c r="I1948" s="21">
        <v>75</v>
      </c>
      <c r="J1948" s="21">
        <v>5</v>
      </c>
      <c r="K1948" s="21">
        <v>10</v>
      </c>
      <c r="L1948" s="21" t="s">
        <v>508</v>
      </c>
      <c r="M1948" s="21">
        <v>77520</v>
      </c>
      <c r="N1948">
        <v>77298</v>
      </c>
      <c r="O1948" t="s">
        <v>508</v>
      </c>
      <c r="P1948">
        <v>77520</v>
      </c>
      <c r="Q1948">
        <v>77298</v>
      </c>
    </row>
    <row r="1949" spans="1:17">
      <c r="A1949" s="21">
        <v>770000065</v>
      </c>
      <c r="B1949" s="21">
        <v>770812410</v>
      </c>
      <c r="C1949" s="21">
        <v>77</v>
      </c>
      <c r="D1949" s="21" t="s">
        <v>1548</v>
      </c>
      <c r="E1949" s="64" t="str">
        <f>Tableau13[[#This Row],[FINESS géo]]&amp;" "&amp;Tableau13[[#This Row],[Raison sociale FINESS]]</f>
        <v>770000065 SSIAD ADMR DE L'AUXENCE</v>
      </c>
      <c r="F1949" s="21" t="s">
        <v>1499</v>
      </c>
      <c r="G1949" s="21" t="s">
        <v>182</v>
      </c>
      <c r="H1949" s="21" t="s">
        <v>1827</v>
      </c>
      <c r="I1949" s="21">
        <v>75</v>
      </c>
      <c r="J1949" s="21">
        <v>5</v>
      </c>
      <c r="K1949" s="21">
        <v>10</v>
      </c>
      <c r="L1949" s="21" t="s">
        <v>519</v>
      </c>
      <c r="M1949" s="21">
        <v>77480</v>
      </c>
      <c r="N1949">
        <v>77310</v>
      </c>
      <c r="O1949" t="s">
        <v>519</v>
      </c>
      <c r="P1949">
        <v>77480</v>
      </c>
      <c r="Q1949">
        <v>77310</v>
      </c>
    </row>
    <row r="1950" spans="1:17">
      <c r="A1950" s="21">
        <v>770000065</v>
      </c>
      <c r="B1950" s="21">
        <v>770812410</v>
      </c>
      <c r="C1950" s="21">
        <v>77</v>
      </c>
      <c r="D1950" s="21" t="s">
        <v>1548</v>
      </c>
      <c r="E1950" s="64" t="str">
        <f>Tableau13[[#This Row],[FINESS géo]]&amp;" "&amp;Tableau13[[#This Row],[Raison sociale FINESS]]</f>
        <v>770000065 SSIAD ADMR DE L'AUXENCE</v>
      </c>
      <c r="F1950" s="21" t="s">
        <v>1499</v>
      </c>
      <c r="G1950" s="21" t="s">
        <v>182</v>
      </c>
      <c r="H1950" s="21" t="s">
        <v>1827</v>
      </c>
      <c r="I1950" s="21">
        <v>75</v>
      </c>
      <c r="J1950" s="21">
        <v>5</v>
      </c>
      <c r="K1950" s="21">
        <v>10</v>
      </c>
      <c r="L1950" s="21" t="s">
        <v>520</v>
      </c>
      <c r="M1950" s="21">
        <v>77520</v>
      </c>
      <c r="N1950">
        <v>77311</v>
      </c>
      <c r="O1950" t="s">
        <v>520</v>
      </c>
      <c r="P1950">
        <v>77520</v>
      </c>
      <c r="Q1950">
        <v>77311</v>
      </c>
    </row>
    <row r="1951" spans="1:17">
      <c r="A1951" s="21">
        <v>770000065</v>
      </c>
      <c r="B1951" s="21">
        <v>770812410</v>
      </c>
      <c r="C1951" s="21">
        <v>77</v>
      </c>
      <c r="D1951" s="21" t="s">
        <v>1548</v>
      </c>
      <c r="E1951" s="64" t="str">
        <f>Tableau13[[#This Row],[FINESS géo]]&amp;" "&amp;Tableau13[[#This Row],[Raison sociale FINESS]]</f>
        <v>770000065 SSIAD ADMR DE L'AUXENCE</v>
      </c>
      <c r="F1951" s="21" t="s">
        <v>1499</v>
      </c>
      <c r="G1951" s="21" t="s">
        <v>182</v>
      </c>
      <c r="H1951" s="21" t="s">
        <v>1827</v>
      </c>
      <c r="I1951" s="21">
        <v>75</v>
      </c>
      <c r="J1951" s="21">
        <v>5</v>
      </c>
      <c r="K1951" s="21">
        <v>10</v>
      </c>
      <c r="L1951" s="21" t="s">
        <v>530</v>
      </c>
      <c r="M1951" s="21">
        <v>77480</v>
      </c>
      <c r="N1951">
        <v>77321</v>
      </c>
      <c r="O1951" t="s">
        <v>530</v>
      </c>
      <c r="P1951">
        <v>77480</v>
      </c>
      <c r="Q1951">
        <v>77321</v>
      </c>
    </row>
    <row r="1952" spans="1:17">
      <c r="A1952" s="21">
        <v>770000065</v>
      </c>
      <c r="B1952" s="21">
        <v>770812410</v>
      </c>
      <c r="C1952" s="21">
        <v>77</v>
      </c>
      <c r="D1952" s="21" t="s">
        <v>1548</v>
      </c>
      <c r="E1952" s="64" t="str">
        <f>Tableau13[[#This Row],[FINESS géo]]&amp;" "&amp;Tableau13[[#This Row],[Raison sociale FINESS]]</f>
        <v>770000065 SSIAD ADMR DE L'AUXENCE</v>
      </c>
      <c r="F1952" s="21" t="s">
        <v>1499</v>
      </c>
      <c r="G1952" s="21" t="s">
        <v>182</v>
      </c>
      <c r="H1952" s="21" t="s">
        <v>1827</v>
      </c>
      <c r="I1952" s="21">
        <v>75</v>
      </c>
      <c r="J1952" s="21">
        <v>5</v>
      </c>
      <c r="K1952" s="21">
        <v>10</v>
      </c>
      <c r="L1952" s="21" t="s">
        <v>533</v>
      </c>
      <c r="M1952" s="21">
        <v>77480</v>
      </c>
      <c r="N1952">
        <v>77325</v>
      </c>
      <c r="O1952" t="s">
        <v>533</v>
      </c>
      <c r="P1952">
        <v>77480</v>
      </c>
      <c r="Q1952">
        <v>77325</v>
      </c>
    </row>
    <row r="1953" spans="1:17">
      <c r="A1953" s="21">
        <v>770000065</v>
      </c>
      <c r="B1953" s="21">
        <v>770812410</v>
      </c>
      <c r="C1953" s="21">
        <v>77</v>
      </c>
      <c r="D1953" s="21" t="s">
        <v>1548</v>
      </c>
      <c r="E1953" s="64" t="str">
        <f>Tableau13[[#This Row],[FINESS géo]]&amp;" "&amp;Tableau13[[#This Row],[Raison sociale FINESS]]</f>
        <v>770000065 SSIAD ADMR DE L'AUXENCE</v>
      </c>
      <c r="F1953" s="21" t="s">
        <v>1499</v>
      </c>
      <c r="G1953" s="21" t="s">
        <v>182</v>
      </c>
      <c r="H1953" s="21" t="s">
        <v>1827</v>
      </c>
      <c r="I1953" s="21">
        <v>75</v>
      </c>
      <c r="J1953" s="21">
        <v>5</v>
      </c>
      <c r="K1953" s="21">
        <v>10</v>
      </c>
      <c r="L1953" s="21" t="s">
        <v>535</v>
      </c>
      <c r="M1953" s="21">
        <v>77370</v>
      </c>
      <c r="N1953">
        <v>77327</v>
      </c>
      <c r="O1953" t="s">
        <v>535</v>
      </c>
      <c r="P1953">
        <v>77370</v>
      </c>
      <c r="Q1953">
        <v>77327</v>
      </c>
    </row>
    <row r="1954" spans="1:17">
      <c r="A1954" s="21">
        <v>770000065</v>
      </c>
      <c r="B1954" s="21">
        <v>770812410</v>
      </c>
      <c r="C1954" s="21">
        <v>77</v>
      </c>
      <c r="D1954" s="21" t="s">
        <v>1548</v>
      </c>
      <c r="E1954" s="64" t="str">
        <f>Tableau13[[#This Row],[FINESS géo]]&amp;" "&amp;Tableau13[[#This Row],[Raison sociale FINESS]]</f>
        <v>770000065 SSIAD ADMR DE L'AUXENCE</v>
      </c>
      <c r="F1954" s="21" t="s">
        <v>1499</v>
      </c>
      <c r="G1954" s="21" t="s">
        <v>182</v>
      </c>
      <c r="H1954" s="21" t="s">
        <v>1827</v>
      </c>
      <c r="I1954" s="21">
        <v>75</v>
      </c>
      <c r="J1954" s="21">
        <v>5</v>
      </c>
      <c r="K1954" s="21">
        <v>10</v>
      </c>
      <c r="L1954" s="21" t="s">
        <v>548</v>
      </c>
      <c r="M1954" s="21">
        <v>77114</v>
      </c>
      <c r="N1954">
        <v>77341</v>
      </c>
      <c r="O1954" t="s">
        <v>548</v>
      </c>
      <c r="P1954">
        <v>77114</v>
      </c>
      <c r="Q1954">
        <v>77341</v>
      </c>
    </row>
    <row r="1955" spans="1:17">
      <c r="A1955" s="21">
        <v>770000065</v>
      </c>
      <c r="B1955" s="21">
        <v>770812410</v>
      </c>
      <c r="C1955" s="21">
        <v>77</v>
      </c>
      <c r="D1955" s="21" t="s">
        <v>1548</v>
      </c>
      <c r="E1955" s="64" t="str">
        <f>Tableau13[[#This Row],[FINESS géo]]&amp;" "&amp;Tableau13[[#This Row],[Raison sociale FINESS]]</f>
        <v>770000065 SSIAD ADMR DE L'AUXENCE</v>
      </c>
      <c r="F1955" s="21" t="s">
        <v>1499</v>
      </c>
      <c r="G1955" s="21" t="s">
        <v>182</v>
      </c>
      <c r="H1955" s="21" t="s">
        <v>1827</v>
      </c>
      <c r="I1955" s="21">
        <v>75</v>
      </c>
      <c r="J1955" s="21">
        <v>5</v>
      </c>
      <c r="K1955" s="21">
        <v>10</v>
      </c>
      <c r="L1955" s="21" t="s">
        <v>553</v>
      </c>
      <c r="M1955" s="21">
        <v>77134</v>
      </c>
      <c r="N1955">
        <v>77347</v>
      </c>
      <c r="O1955" t="s">
        <v>553</v>
      </c>
      <c r="P1955">
        <v>77134</v>
      </c>
      <c r="Q1955">
        <v>77347</v>
      </c>
    </row>
    <row r="1956" spans="1:17">
      <c r="A1956" s="21">
        <v>770000065</v>
      </c>
      <c r="B1956" s="21">
        <v>770812410</v>
      </c>
      <c r="C1956" s="21">
        <v>77</v>
      </c>
      <c r="D1956" s="21" t="s">
        <v>1548</v>
      </c>
      <c r="E1956" s="64" t="str">
        <f>Tableau13[[#This Row],[FINESS géo]]&amp;" "&amp;Tableau13[[#This Row],[Raison sociale FINESS]]</f>
        <v>770000065 SSIAD ADMR DE L'AUXENCE</v>
      </c>
      <c r="F1956" s="21" t="s">
        <v>1499</v>
      </c>
      <c r="G1956" s="21" t="s">
        <v>182</v>
      </c>
      <c r="H1956" s="21" t="s">
        <v>1827</v>
      </c>
      <c r="I1956" s="21">
        <v>75</v>
      </c>
      <c r="J1956" s="21">
        <v>5</v>
      </c>
      <c r="K1956" s="21">
        <v>10</v>
      </c>
      <c r="L1956" s="21" t="s">
        <v>560</v>
      </c>
      <c r="M1956" s="21">
        <v>77520</v>
      </c>
      <c r="N1956">
        <v>77355</v>
      </c>
      <c r="O1956" t="s">
        <v>560</v>
      </c>
      <c r="P1956">
        <v>77520</v>
      </c>
      <c r="Q1956">
        <v>77355</v>
      </c>
    </row>
    <row r="1957" spans="1:17">
      <c r="A1957" s="21">
        <v>770000065</v>
      </c>
      <c r="B1957" s="21">
        <v>770812410</v>
      </c>
      <c r="C1957" s="21">
        <v>77</v>
      </c>
      <c r="D1957" s="21" t="s">
        <v>1548</v>
      </c>
      <c r="E1957" s="64" t="str">
        <f>Tableau13[[#This Row],[FINESS géo]]&amp;" "&amp;Tableau13[[#This Row],[Raison sociale FINESS]]</f>
        <v>770000065 SSIAD ADMR DE L'AUXENCE</v>
      </c>
      <c r="F1957" s="21" t="s">
        <v>1499</v>
      </c>
      <c r="G1957" s="21" t="s">
        <v>182</v>
      </c>
      <c r="H1957" s="21" t="s">
        <v>1827</v>
      </c>
      <c r="I1957" s="21">
        <v>75</v>
      </c>
      <c r="J1957" s="21">
        <v>5</v>
      </c>
      <c r="K1957" s="21">
        <v>10</v>
      </c>
      <c r="L1957" s="21" t="s">
        <v>561</v>
      </c>
      <c r="M1957" s="21">
        <v>77480</v>
      </c>
      <c r="N1957">
        <v>77356</v>
      </c>
      <c r="O1957" t="s">
        <v>561</v>
      </c>
      <c r="P1957">
        <v>77480</v>
      </c>
      <c r="Q1957">
        <v>77356</v>
      </c>
    </row>
    <row r="1958" spans="1:17">
      <c r="A1958" s="21">
        <v>770000065</v>
      </c>
      <c r="B1958" s="21">
        <v>770812410</v>
      </c>
      <c r="C1958" s="21">
        <v>77</v>
      </c>
      <c r="D1958" s="21" t="s">
        <v>1548</v>
      </c>
      <c r="E1958" s="64" t="str">
        <f>Tableau13[[#This Row],[FINESS géo]]&amp;" "&amp;Tableau13[[#This Row],[Raison sociale FINESS]]</f>
        <v>770000065 SSIAD ADMR DE L'AUXENCE</v>
      </c>
      <c r="F1958" s="21" t="s">
        <v>1499</v>
      </c>
      <c r="G1958" s="21" t="s">
        <v>182</v>
      </c>
      <c r="H1958" s="21" t="s">
        <v>1827</v>
      </c>
      <c r="I1958" s="21">
        <v>75</v>
      </c>
      <c r="J1958" s="21">
        <v>5</v>
      </c>
      <c r="K1958" s="21">
        <v>10</v>
      </c>
      <c r="L1958" s="21" t="s">
        <v>562</v>
      </c>
      <c r="M1958" s="21">
        <v>77970</v>
      </c>
      <c r="N1958">
        <v>77357</v>
      </c>
      <c r="O1958" t="s">
        <v>562</v>
      </c>
      <c r="P1958">
        <v>77970</v>
      </c>
      <c r="Q1958">
        <v>77357</v>
      </c>
    </row>
    <row r="1959" spans="1:17">
      <c r="A1959" s="21">
        <v>770000065</v>
      </c>
      <c r="B1959" s="21">
        <v>770812410</v>
      </c>
      <c r="C1959" s="21">
        <v>77</v>
      </c>
      <c r="D1959" s="21" t="s">
        <v>1548</v>
      </c>
      <c r="E1959" s="64" t="str">
        <f>Tableau13[[#This Row],[FINESS géo]]&amp;" "&amp;Tableau13[[#This Row],[Raison sociale FINESS]]</f>
        <v>770000065 SSIAD ADMR DE L'AUXENCE</v>
      </c>
      <c r="F1959" s="21" t="s">
        <v>1499</v>
      </c>
      <c r="G1959" s="21" t="s">
        <v>182</v>
      </c>
      <c r="H1959" s="21" t="s">
        <v>1827</v>
      </c>
      <c r="I1959" s="21">
        <v>75</v>
      </c>
      <c r="J1959" s="21">
        <v>5</v>
      </c>
      <c r="K1959" s="21">
        <v>10</v>
      </c>
      <c r="L1959" s="21" t="s">
        <v>586</v>
      </c>
      <c r="M1959" s="21">
        <v>77370</v>
      </c>
      <c r="N1959">
        <v>77383</v>
      </c>
      <c r="O1959" t="s">
        <v>586</v>
      </c>
      <c r="P1959">
        <v>77370</v>
      </c>
      <c r="Q1959">
        <v>77383</v>
      </c>
    </row>
    <row r="1960" spans="1:17">
      <c r="A1960" s="21">
        <v>770000065</v>
      </c>
      <c r="B1960" s="21">
        <v>770812410</v>
      </c>
      <c r="C1960" s="21">
        <v>77</v>
      </c>
      <c r="D1960" s="21" t="s">
        <v>1548</v>
      </c>
      <c r="E1960" s="64" t="str">
        <f>Tableau13[[#This Row],[FINESS géo]]&amp;" "&amp;Tableau13[[#This Row],[Raison sociale FINESS]]</f>
        <v>770000065 SSIAD ADMR DE L'AUXENCE</v>
      </c>
      <c r="F1960" s="21" t="s">
        <v>1499</v>
      </c>
      <c r="G1960" s="21" t="s">
        <v>182</v>
      </c>
      <c r="H1960" s="21" t="s">
        <v>1827</v>
      </c>
      <c r="I1960" s="21">
        <v>75</v>
      </c>
      <c r="J1960" s="21">
        <v>5</v>
      </c>
      <c r="K1960" s="21">
        <v>10</v>
      </c>
      <c r="L1960" s="21" t="s">
        <v>618</v>
      </c>
      <c r="M1960" s="21">
        <v>77370</v>
      </c>
      <c r="N1960">
        <v>77416</v>
      </c>
      <c r="O1960" t="s">
        <v>618</v>
      </c>
      <c r="P1960">
        <v>77370</v>
      </c>
      <c r="Q1960">
        <v>77416</v>
      </c>
    </row>
    <row r="1961" spans="1:17">
      <c r="A1961" s="21">
        <v>770000065</v>
      </c>
      <c r="B1961" s="21">
        <v>770812410</v>
      </c>
      <c r="C1961" s="21">
        <v>77</v>
      </c>
      <c r="D1961" s="21" t="s">
        <v>1548</v>
      </c>
      <c r="E1961" s="64" t="str">
        <f>Tableau13[[#This Row],[FINESS géo]]&amp;" "&amp;Tableau13[[#This Row],[Raison sociale FINESS]]</f>
        <v>770000065 SSIAD ADMR DE L'AUXENCE</v>
      </c>
      <c r="F1961" s="21" t="s">
        <v>1499</v>
      </c>
      <c r="G1961" s="21" t="s">
        <v>182</v>
      </c>
      <c r="H1961" s="21" t="s">
        <v>1827</v>
      </c>
      <c r="I1961" s="21">
        <v>75</v>
      </c>
      <c r="J1961" s="21">
        <v>5</v>
      </c>
      <c r="K1961" s="21">
        <v>10</v>
      </c>
      <c r="L1961" s="21" t="s">
        <v>635</v>
      </c>
      <c r="M1961" s="21">
        <v>77480</v>
      </c>
      <c r="N1961">
        <v>77434</v>
      </c>
      <c r="O1961" t="s">
        <v>635</v>
      </c>
      <c r="P1961">
        <v>77480</v>
      </c>
      <c r="Q1961">
        <v>77434</v>
      </c>
    </row>
    <row r="1962" spans="1:17">
      <c r="A1962" s="21">
        <v>770000065</v>
      </c>
      <c r="B1962" s="21">
        <v>770812410</v>
      </c>
      <c r="C1962" s="21">
        <v>77</v>
      </c>
      <c r="D1962" s="21" t="s">
        <v>1548</v>
      </c>
      <c r="E1962" s="64" t="str">
        <f>Tableau13[[#This Row],[FINESS géo]]&amp;" "&amp;Tableau13[[#This Row],[Raison sociale FINESS]]</f>
        <v>770000065 SSIAD ADMR DE L'AUXENCE</v>
      </c>
      <c r="F1962" s="21" t="s">
        <v>1499</v>
      </c>
      <c r="G1962" s="21" t="s">
        <v>182</v>
      </c>
      <c r="H1962" s="21" t="s">
        <v>1827</v>
      </c>
      <c r="I1962" s="21">
        <v>75</v>
      </c>
      <c r="J1962" s="21">
        <v>5</v>
      </c>
      <c r="K1962" s="21">
        <v>10</v>
      </c>
      <c r="L1962" s="21" t="s">
        <v>647</v>
      </c>
      <c r="M1962" s="21">
        <v>77650</v>
      </c>
      <c r="N1962">
        <v>77446</v>
      </c>
      <c r="O1962" t="s">
        <v>647</v>
      </c>
      <c r="P1962">
        <v>77650</v>
      </c>
      <c r="Q1962">
        <v>77446</v>
      </c>
    </row>
    <row r="1963" spans="1:17">
      <c r="A1963" s="21">
        <v>770000065</v>
      </c>
      <c r="B1963" s="21">
        <v>770812410</v>
      </c>
      <c r="C1963" s="21">
        <v>77</v>
      </c>
      <c r="D1963" s="21" t="s">
        <v>1548</v>
      </c>
      <c r="E1963" s="64" t="str">
        <f>Tableau13[[#This Row],[FINESS géo]]&amp;" "&amp;Tableau13[[#This Row],[Raison sociale FINESS]]</f>
        <v>770000065 SSIAD ADMR DE L'AUXENCE</v>
      </c>
      <c r="F1963" s="21" t="s">
        <v>1499</v>
      </c>
      <c r="G1963" s="21" t="s">
        <v>182</v>
      </c>
      <c r="H1963" s="21" t="s">
        <v>1827</v>
      </c>
      <c r="I1963" s="21">
        <v>75</v>
      </c>
      <c r="J1963" s="21">
        <v>5</v>
      </c>
      <c r="K1963" s="21">
        <v>10</v>
      </c>
      <c r="L1963" s="21" t="s">
        <v>653</v>
      </c>
      <c r="M1963" s="21">
        <v>77520</v>
      </c>
      <c r="N1963">
        <v>77452</v>
      </c>
      <c r="O1963" t="s">
        <v>653</v>
      </c>
      <c r="P1963">
        <v>77520</v>
      </c>
      <c r="Q1963">
        <v>77452</v>
      </c>
    </row>
    <row r="1964" spans="1:17">
      <c r="A1964" s="21">
        <v>770000065</v>
      </c>
      <c r="B1964" s="21">
        <v>770812410</v>
      </c>
      <c r="C1964" s="21">
        <v>77</v>
      </c>
      <c r="D1964" s="21" t="s">
        <v>1548</v>
      </c>
      <c r="E1964" s="64" t="str">
        <f>Tableau13[[#This Row],[FINESS géo]]&amp;" "&amp;Tableau13[[#This Row],[Raison sociale FINESS]]</f>
        <v>770000065 SSIAD ADMR DE L'AUXENCE</v>
      </c>
      <c r="F1964" s="21" t="s">
        <v>1499</v>
      </c>
      <c r="G1964" s="21" t="s">
        <v>182</v>
      </c>
      <c r="H1964" s="21" t="s">
        <v>1827</v>
      </c>
      <c r="I1964" s="21">
        <v>75</v>
      </c>
      <c r="J1964" s="21">
        <v>5</v>
      </c>
      <c r="K1964" s="21">
        <v>10</v>
      </c>
      <c r="L1964" s="21" t="s">
        <v>655</v>
      </c>
      <c r="M1964" s="21">
        <v>77520</v>
      </c>
      <c r="N1964">
        <v>77454</v>
      </c>
      <c r="O1964" t="s">
        <v>655</v>
      </c>
      <c r="P1964">
        <v>77520</v>
      </c>
      <c r="Q1964">
        <v>77454</v>
      </c>
    </row>
    <row r="1965" spans="1:17">
      <c r="A1965" s="21">
        <v>770000065</v>
      </c>
      <c r="B1965" s="21">
        <v>770812410</v>
      </c>
      <c r="C1965" s="21">
        <v>77</v>
      </c>
      <c r="D1965" s="21" t="s">
        <v>1548</v>
      </c>
      <c r="E1965" s="64" t="str">
        <f>Tableau13[[#This Row],[FINESS géo]]&amp;" "&amp;Tableau13[[#This Row],[Raison sociale FINESS]]</f>
        <v>770000065 SSIAD ADMR DE L'AUXENCE</v>
      </c>
      <c r="F1965" s="21" t="s">
        <v>1499</v>
      </c>
      <c r="G1965" s="21" t="s">
        <v>182</v>
      </c>
      <c r="H1965" s="21" t="s">
        <v>1827</v>
      </c>
      <c r="I1965" s="21">
        <v>75</v>
      </c>
      <c r="J1965" s="21">
        <v>5</v>
      </c>
      <c r="K1965" s="21">
        <v>10</v>
      </c>
      <c r="L1965" s="21" t="s">
        <v>662</v>
      </c>
      <c r="M1965" s="21">
        <v>77520</v>
      </c>
      <c r="N1965">
        <v>77461</v>
      </c>
      <c r="O1965" t="s">
        <v>662</v>
      </c>
      <c r="P1965">
        <v>77520</v>
      </c>
      <c r="Q1965">
        <v>77461</v>
      </c>
    </row>
    <row r="1966" spans="1:17">
      <c r="A1966" s="21">
        <v>770000065</v>
      </c>
      <c r="B1966" s="21">
        <v>770812410</v>
      </c>
      <c r="C1966" s="21">
        <v>77</v>
      </c>
      <c r="D1966" s="21" t="s">
        <v>1548</v>
      </c>
      <c r="E1966" s="64" t="str">
        <f>Tableau13[[#This Row],[FINESS géo]]&amp;" "&amp;Tableau13[[#This Row],[Raison sociale FINESS]]</f>
        <v>770000065 SSIAD ADMR DE L'AUXENCE</v>
      </c>
      <c r="F1966" s="21" t="s">
        <v>1499</v>
      </c>
      <c r="G1966" s="21" t="s">
        <v>182</v>
      </c>
      <c r="H1966" s="21" t="s">
        <v>1827</v>
      </c>
      <c r="I1966" s="21">
        <v>75</v>
      </c>
      <c r="J1966" s="21">
        <v>5</v>
      </c>
      <c r="K1966" s="21">
        <v>10</v>
      </c>
      <c r="L1966" s="21" t="s">
        <v>668</v>
      </c>
      <c r="M1966" s="21">
        <v>77130</v>
      </c>
      <c r="N1966">
        <v>77467</v>
      </c>
      <c r="O1966" t="s">
        <v>668</v>
      </c>
      <c r="P1966">
        <v>77130</v>
      </c>
      <c r="Q1966">
        <v>77467</v>
      </c>
    </row>
    <row r="1967" spans="1:17">
      <c r="A1967" s="21">
        <v>770000065</v>
      </c>
      <c r="B1967" s="21">
        <v>770812410</v>
      </c>
      <c r="C1967" s="21">
        <v>77</v>
      </c>
      <c r="D1967" s="21" t="s">
        <v>1548</v>
      </c>
      <c r="E1967" s="64" t="str">
        <f>Tableau13[[#This Row],[FINESS géo]]&amp;" "&amp;Tableau13[[#This Row],[Raison sociale FINESS]]</f>
        <v>770000065 SSIAD ADMR DE L'AUXENCE</v>
      </c>
      <c r="F1967" s="21" t="s">
        <v>1499</v>
      </c>
      <c r="G1967" s="21" t="s">
        <v>182</v>
      </c>
      <c r="H1967" s="21" t="s">
        <v>1827</v>
      </c>
      <c r="I1967" s="21">
        <v>75</v>
      </c>
      <c r="J1967" s="21">
        <v>5</v>
      </c>
      <c r="K1967" s="21">
        <v>10</v>
      </c>
      <c r="L1967" s="21" t="s">
        <v>682</v>
      </c>
      <c r="M1967" s="21">
        <v>77370</v>
      </c>
      <c r="N1967">
        <v>77481</v>
      </c>
      <c r="O1967" t="s">
        <v>682</v>
      </c>
      <c r="P1967">
        <v>77370</v>
      </c>
      <c r="Q1967">
        <v>77481</v>
      </c>
    </row>
    <row r="1968" spans="1:17">
      <c r="A1968" s="21">
        <v>770000065</v>
      </c>
      <c r="B1968" s="21">
        <v>770812410</v>
      </c>
      <c r="C1968" s="21">
        <v>77</v>
      </c>
      <c r="D1968" s="21" t="s">
        <v>1548</v>
      </c>
      <c r="E1968" s="64" t="str">
        <f>Tableau13[[#This Row],[FINESS géo]]&amp;" "&amp;Tableau13[[#This Row],[Raison sociale FINESS]]</f>
        <v>770000065 SSIAD ADMR DE L'AUXENCE</v>
      </c>
      <c r="F1968" s="21" t="s">
        <v>1499</v>
      </c>
      <c r="G1968" s="21" t="s">
        <v>182</v>
      </c>
      <c r="H1968" s="21" t="s">
        <v>1827</v>
      </c>
      <c r="I1968" s="21">
        <v>75</v>
      </c>
      <c r="J1968" s="21">
        <v>5</v>
      </c>
      <c r="K1968" s="21">
        <v>10</v>
      </c>
      <c r="L1968" s="21" t="s">
        <v>695</v>
      </c>
      <c r="M1968" s="21">
        <v>77370</v>
      </c>
      <c r="N1968">
        <v>77496</v>
      </c>
      <c r="O1968" t="s">
        <v>695</v>
      </c>
      <c r="P1968">
        <v>77370</v>
      </c>
      <c r="Q1968">
        <v>77496</v>
      </c>
    </row>
    <row r="1969" spans="1:17">
      <c r="A1969" s="21">
        <v>770000065</v>
      </c>
      <c r="B1969" s="21">
        <v>770812410</v>
      </c>
      <c r="C1969" s="21">
        <v>77</v>
      </c>
      <c r="D1969" s="21" t="s">
        <v>1548</v>
      </c>
      <c r="E1969" s="64" t="str">
        <f>Tableau13[[#This Row],[FINESS géo]]&amp;" "&amp;Tableau13[[#This Row],[Raison sociale FINESS]]</f>
        <v>770000065 SSIAD ADMR DE L'AUXENCE</v>
      </c>
      <c r="F1969" s="21" t="s">
        <v>1499</v>
      </c>
      <c r="G1969" s="21" t="s">
        <v>182</v>
      </c>
      <c r="H1969" s="21" t="s">
        <v>1827</v>
      </c>
      <c r="I1969" s="21">
        <v>75</v>
      </c>
      <c r="J1969" s="21">
        <v>5</v>
      </c>
      <c r="K1969" s="21">
        <v>10</v>
      </c>
      <c r="L1969" s="21" t="s">
        <v>702</v>
      </c>
      <c r="M1969" s="21">
        <v>77480</v>
      </c>
      <c r="N1969">
        <v>77507</v>
      </c>
      <c r="O1969" t="s">
        <v>702</v>
      </c>
      <c r="P1969">
        <v>77480</v>
      </c>
      <c r="Q1969">
        <v>77507</v>
      </c>
    </row>
    <row r="1970" spans="1:17">
      <c r="A1970" s="21">
        <v>770000065</v>
      </c>
      <c r="B1970" s="21">
        <v>770812410</v>
      </c>
      <c r="C1970" s="21">
        <v>77</v>
      </c>
      <c r="D1970" s="21" t="s">
        <v>1548</v>
      </c>
      <c r="E1970" s="64" t="str">
        <f>Tableau13[[#This Row],[FINESS géo]]&amp;" "&amp;Tableau13[[#This Row],[Raison sociale FINESS]]</f>
        <v>770000065 SSIAD ADMR DE L'AUXENCE</v>
      </c>
      <c r="F1970" s="21" t="s">
        <v>1499</v>
      </c>
      <c r="G1970" s="21" t="s">
        <v>182</v>
      </c>
      <c r="H1970" s="21" t="s">
        <v>1827</v>
      </c>
      <c r="I1970" s="21">
        <v>75</v>
      </c>
      <c r="J1970" s="21">
        <v>5</v>
      </c>
      <c r="K1970" s="21">
        <v>10</v>
      </c>
      <c r="L1970" s="21" t="s">
        <v>704</v>
      </c>
      <c r="M1970" s="21">
        <v>77154</v>
      </c>
      <c r="N1970">
        <v>77509</v>
      </c>
      <c r="O1970" t="s">
        <v>704</v>
      </c>
      <c r="P1970">
        <v>77154</v>
      </c>
      <c r="Q1970">
        <v>77509</v>
      </c>
    </row>
    <row r="1971" spans="1:17">
      <c r="A1971" s="21">
        <v>770000065</v>
      </c>
      <c r="B1971" s="21">
        <v>770812410</v>
      </c>
      <c r="C1971" s="21">
        <v>77</v>
      </c>
      <c r="D1971" s="21" t="s">
        <v>1548</v>
      </c>
      <c r="E1971" s="64" t="str">
        <f>Tableau13[[#This Row],[FINESS géo]]&amp;" "&amp;Tableau13[[#This Row],[Raison sociale FINESS]]</f>
        <v>770000065 SSIAD ADMR DE L'AUXENCE</v>
      </c>
      <c r="F1971" s="21" t="s">
        <v>1499</v>
      </c>
      <c r="G1971" s="21" t="s">
        <v>182</v>
      </c>
      <c r="H1971" s="21" t="s">
        <v>1827</v>
      </c>
      <c r="I1971" s="21">
        <v>75</v>
      </c>
      <c r="J1971" s="21">
        <v>5</v>
      </c>
      <c r="K1971" s="21">
        <v>10</v>
      </c>
      <c r="L1971" s="21" t="s">
        <v>717</v>
      </c>
      <c r="M1971" s="21">
        <v>77114</v>
      </c>
      <c r="N1971">
        <v>77522</v>
      </c>
      <c r="O1971" t="s">
        <v>717</v>
      </c>
      <c r="P1971">
        <v>77114</v>
      </c>
      <c r="Q1971">
        <v>77522</v>
      </c>
    </row>
    <row r="1972" spans="1:17">
      <c r="A1972" s="21">
        <v>770000065</v>
      </c>
      <c r="B1972" s="21">
        <v>770812410</v>
      </c>
      <c r="C1972" s="21">
        <v>77</v>
      </c>
      <c r="D1972" s="21" t="s">
        <v>1548</v>
      </c>
      <c r="E1972" s="64" t="str">
        <f>Tableau13[[#This Row],[FINESS géo]]&amp;" "&amp;Tableau13[[#This Row],[Raison sociale FINESS]]</f>
        <v>770000065 SSIAD ADMR DE L'AUXENCE</v>
      </c>
      <c r="F1972" s="21" t="s">
        <v>1499</v>
      </c>
      <c r="G1972" s="21" t="s">
        <v>182</v>
      </c>
      <c r="H1972" s="21" t="s">
        <v>1827</v>
      </c>
      <c r="I1972" s="21">
        <v>75</v>
      </c>
      <c r="J1972" s="21">
        <v>5</v>
      </c>
      <c r="K1972" s="21">
        <v>10</v>
      </c>
      <c r="L1972" s="21" t="s">
        <v>718</v>
      </c>
      <c r="M1972" s="21">
        <v>77480</v>
      </c>
      <c r="N1972">
        <v>77523</v>
      </c>
      <c r="O1972" t="s">
        <v>718</v>
      </c>
      <c r="P1972">
        <v>77480</v>
      </c>
      <c r="Q1972">
        <v>77523</v>
      </c>
    </row>
    <row r="1973" spans="1:17">
      <c r="A1973" s="21">
        <v>770000065</v>
      </c>
      <c r="B1973" s="21">
        <v>770812410</v>
      </c>
      <c r="C1973" s="21">
        <v>77</v>
      </c>
      <c r="D1973" s="21" t="s">
        <v>1548</v>
      </c>
      <c r="E1973" s="64" t="str">
        <f>Tableau13[[#This Row],[FINESS géo]]&amp;" "&amp;Tableau13[[#This Row],[Raison sociale FINESS]]</f>
        <v>770000065 SSIAD ADMR DE L'AUXENCE</v>
      </c>
      <c r="F1973" s="21" t="s">
        <v>1499</v>
      </c>
      <c r="G1973" s="21" t="s">
        <v>182</v>
      </c>
      <c r="H1973" s="21" t="s">
        <v>1827</v>
      </c>
      <c r="I1973" s="21">
        <v>75</v>
      </c>
      <c r="J1973" s="21">
        <v>5</v>
      </c>
      <c r="K1973" s="21">
        <v>10</v>
      </c>
      <c r="L1973" s="21" t="s">
        <v>719</v>
      </c>
      <c r="M1973" s="21">
        <v>77520</v>
      </c>
      <c r="N1973">
        <v>77524</v>
      </c>
      <c r="O1973" t="s">
        <v>719</v>
      </c>
      <c r="P1973">
        <v>77520</v>
      </c>
      <c r="Q1973">
        <v>77524</v>
      </c>
    </row>
    <row r="1974" spans="1:17">
      <c r="A1974" s="21">
        <v>770810893</v>
      </c>
      <c r="B1974" s="21">
        <v>770790319</v>
      </c>
      <c r="C1974" s="21">
        <v>77</v>
      </c>
      <c r="D1974" s="21" t="s">
        <v>1549</v>
      </c>
      <c r="E1974" s="64" t="str">
        <f>Tableau13[[#This Row],[FINESS géo]]&amp;" "&amp;Tableau13[[#This Row],[Raison sociale FINESS]]</f>
        <v>770810893 SSIAD TANDEM</v>
      </c>
      <c r="F1974" s="21" t="s">
        <v>1499</v>
      </c>
      <c r="G1974" s="21" t="s">
        <v>182</v>
      </c>
      <c r="H1974" s="21" t="s">
        <v>1827</v>
      </c>
      <c r="I1974" s="21">
        <v>150</v>
      </c>
      <c r="J1974" s="21">
        <v>0</v>
      </c>
      <c r="K1974" s="21">
        <v>10</v>
      </c>
      <c r="L1974" s="21" t="s">
        <v>227</v>
      </c>
      <c r="M1974" s="21">
        <v>77410</v>
      </c>
      <c r="N1974">
        <v>77005</v>
      </c>
    </row>
    <row r="1975" spans="1:17">
      <c r="A1975" s="21">
        <v>770810893</v>
      </c>
      <c r="B1975" s="21">
        <v>770790319</v>
      </c>
      <c r="C1975" s="21">
        <v>77</v>
      </c>
      <c r="D1975" s="21" t="s">
        <v>1549</v>
      </c>
      <c r="E1975" s="64" t="str">
        <f>Tableau13[[#This Row],[FINESS géo]]&amp;" "&amp;Tableau13[[#This Row],[Raison sociale FINESS]]</f>
        <v>770810893 SSIAD TANDEM</v>
      </c>
      <c r="F1975" s="21" t="s">
        <v>1499</v>
      </c>
      <c r="G1975" s="21" t="s">
        <v>182</v>
      </c>
      <c r="H1975" s="21" t="s">
        <v>1827</v>
      </c>
      <c r="I1975" s="21">
        <v>150</v>
      </c>
      <c r="J1975" s="21">
        <v>0</v>
      </c>
      <c r="K1975" s="21">
        <v>10</v>
      </c>
      <c r="L1975" s="21" t="s">
        <v>239</v>
      </c>
      <c r="M1975" s="21">
        <v>77700</v>
      </c>
      <c r="N1975">
        <v>77018</v>
      </c>
    </row>
    <row r="1976" spans="1:17">
      <c r="A1976" s="21">
        <v>770810893</v>
      </c>
      <c r="B1976" s="21">
        <v>770790319</v>
      </c>
      <c r="C1976" s="21">
        <v>77</v>
      </c>
      <c r="D1976" s="21" t="s">
        <v>1549</v>
      </c>
      <c r="E1976" s="64" t="str">
        <f>Tableau13[[#This Row],[FINESS géo]]&amp;" "&amp;Tableau13[[#This Row],[Raison sociale FINESS]]</f>
        <v>770810893 SSIAD TANDEM</v>
      </c>
      <c r="F1976" s="21" t="s">
        <v>1499</v>
      </c>
      <c r="G1976" s="21" t="s">
        <v>182</v>
      </c>
      <c r="H1976" s="21" t="s">
        <v>1827</v>
      </c>
      <c r="I1976" s="21">
        <v>150</v>
      </c>
      <c r="J1976" s="21">
        <v>0</v>
      </c>
      <c r="K1976" s="21">
        <v>10</v>
      </c>
      <c r="L1976" s="21" t="s">
        <v>267</v>
      </c>
      <c r="M1976" s="21">
        <v>77580</v>
      </c>
      <c r="N1976">
        <v>77047</v>
      </c>
    </row>
    <row r="1977" spans="1:17">
      <c r="A1977" s="21">
        <v>770810893</v>
      </c>
      <c r="B1977" s="21">
        <v>770790319</v>
      </c>
      <c r="C1977" s="21">
        <v>77</v>
      </c>
      <c r="D1977" s="21" t="s">
        <v>1549</v>
      </c>
      <c r="E1977" s="64" t="str">
        <f>Tableau13[[#This Row],[FINESS géo]]&amp;" "&amp;Tableau13[[#This Row],[Raison sociale FINESS]]</f>
        <v>770810893 SSIAD TANDEM</v>
      </c>
      <c r="F1977" s="21" t="s">
        <v>1499</v>
      </c>
      <c r="G1977" s="21" t="s">
        <v>182</v>
      </c>
      <c r="H1977" s="21" t="s">
        <v>1827</v>
      </c>
      <c r="I1977" s="21">
        <v>150</v>
      </c>
      <c r="J1977" s="21">
        <v>0</v>
      </c>
      <c r="K1977" s="21">
        <v>10</v>
      </c>
      <c r="L1977" s="21" t="s">
        <v>269</v>
      </c>
      <c r="M1977" s="21">
        <v>77470</v>
      </c>
      <c r="N1977">
        <v>77049</v>
      </c>
    </row>
    <row r="1978" spans="1:17">
      <c r="A1978" s="21">
        <v>770810893</v>
      </c>
      <c r="B1978" s="21">
        <v>770790319</v>
      </c>
      <c r="C1978" s="21">
        <v>77</v>
      </c>
      <c r="D1978" s="21" t="s">
        <v>1549</v>
      </c>
      <c r="E1978" s="64" t="str">
        <f>Tableau13[[#This Row],[FINESS géo]]&amp;" "&amp;Tableau13[[#This Row],[Raison sociale FINESS]]</f>
        <v>770810893 SSIAD TANDEM</v>
      </c>
      <c r="F1978" s="21" t="s">
        <v>1499</v>
      </c>
      <c r="G1978" s="21" t="s">
        <v>182</v>
      </c>
      <c r="H1978" s="21" t="s">
        <v>1827</v>
      </c>
      <c r="I1978" s="21">
        <v>150</v>
      </c>
      <c r="J1978" s="21">
        <v>0</v>
      </c>
      <c r="K1978" s="21">
        <v>10</v>
      </c>
      <c r="L1978" s="21" t="s">
        <v>275</v>
      </c>
      <c r="M1978" s="21">
        <v>77177</v>
      </c>
      <c r="N1978">
        <v>77055</v>
      </c>
    </row>
    <row r="1979" spans="1:17">
      <c r="A1979" s="21">
        <v>770810893</v>
      </c>
      <c r="B1979" s="21">
        <v>770790319</v>
      </c>
      <c r="C1979" s="21">
        <v>77</v>
      </c>
      <c r="D1979" s="21" t="s">
        <v>1549</v>
      </c>
      <c r="E1979" s="64" t="str">
        <f>Tableau13[[#This Row],[FINESS géo]]&amp;" "&amp;Tableau13[[#This Row],[Raison sociale FINESS]]</f>
        <v>770810893 SSIAD TANDEM</v>
      </c>
      <c r="F1979" s="21" t="s">
        <v>1499</v>
      </c>
      <c r="G1979" s="21" t="s">
        <v>182</v>
      </c>
      <c r="H1979" s="21" t="s">
        <v>1827</v>
      </c>
      <c r="I1979" s="21">
        <v>150</v>
      </c>
      <c r="J1979" s="21">
        <v>0</v>
      </c>
      <c r="K1979" s="21">
        <v>10</v>
      </c>
      <c r="L1979" s="21" t="s">
        <v>278</v>
      </c>
      <c r="M1979" s="21">
        <v>77600</v>
      </c>
      <c r="N1979">
        <v>77058</v>
      </c>
    </row>
    <row r="1980" spans="1:17">
      <c r="A1980" s="21">
        <v>770810893</v>
      </c>
      <c r="B1980" s="21">
        <v>770790319</v>
      </c>
      <c r="C1980" s="21">
        <v>77</v>
      </c>
      <c r="D1980" s="21" t="s">
        <v>1549</v>
      </c>
      <c r="E1980" s="64" t="str">
        <f>Tableau13[[#This Row],[FINESS géo]]&amp;" "&amp;Tableau13[[#This Row],[Raison sociale FINESS]]</f>
        <v>770810893 SSIAD TANDEM</v>
      </c>
      <c r="F1980" s="21" t="s">
        <v>1499</v>
      </c>
      <c r="G1980" s="21" t="s">
        <v>182</v>
      </c>
      <c r="H1980" s="21" t="s">
        <v>1827</v>
      </c>
      <c r="I1980" s="21">
        <v>150</v>
      </c>
      <c r="J1980" s="21">
        <v>0</v>
      </c>
      <c r="K1980" s="21">
        <v>10</v>
      </c>
      <c r="L1980" s="21" t="s">
        <v>279</v>
      </c>
      <c r="M1980" s="21">
        <v>77600</v>
      </c>
      <c r="N1980">
        <v>77059</v>
      </c>
    </row>
    <row r="1981" spans="1:17">
      <c r="A1981" s="21">
        <v>770810893</v>
      </c>
      <c r="B1981" s="21">
        <v>770790319</v>
      </c>
      <c r="C1981" s="21">
        <v>77</v>
      </c>
      <c r="D1981" s="21" t="s">
        <v>1549</v>
      </c>
      <c r="E1981" s="64" t="str">
        <f>Tableau13[[#This Row],[FINESS géo]]&amp;" "&amp;Tableau13[[#This Row],[Raison sociale FINESS]]</f>
        <v>770810893 SSIAD TANDEM</v>
      </c>
      <c r="F1981" s="21" t="s">
        <v>1499</v>
      </c>
      <c r="G1981" s="21" t="s">
        <v>182</v>
      </c>
      <c r="H1981" s="21" t="s">
        <v>1827</v>
      </c>
      <c r="I1981" s="21">
        <v>150</v>
      </c>
      <c r="J1981" s="21">
        <v>0</v>
      </c>
      <c r="K1981" s="21">
        <v>10</v>
      </c>
      <c r="L1981" s="21" t="s">
        <v>282</v>
      </c>
      <c r="M1981" s="21">
        <v>77400</v>
      </c>
      <c r="N1981">
        <v>77062</v>
      </c>
    </row>
    <row r="1982" spans="1:17">
      <c r="A1982" s="21">
        <v>770810893</v>
      </c>
      <c r="B1982" s="21">
        <v>770790319</v>
      </c>
      <c r="C1982" s="21">
        <v>77</v>
      </c>
      <c r="D1982" s="21" t="s">
        <v>1549</v>
      </c>
      <c r="E1982" s="64" t="str">
        <f>Tableau13[[#This Row],[FINESS géo]]&amp;" "&amp;Tableau13[[#This Row],[Raison sociale FINESS]]</f>
        <v>770810893 SSIAD TANDEM</v>
      </c>
      <c r="F1982" s="21" t="s">
        <v>1499</v>
      </c>
      <c r="G1982" s="21" t="s">
        <v>182</v>
      </c>
      <c r="H1982" s="21" t="s">
        <v>1827</v>
      </c>
      <c r="I1982" s="21">
        <v>150</v>
      </c>
      <c r="J1982" s="21">
        <v>0</v>
      </c>
      <c r="K1982" s="21">
        <v>10</v>
      </c>
      <c r="L1982" s="21" t="s">
        <v>293</v>
      </c>
      <c r="M1982" s="21">
        <v>77144</v>
      </c>
      <c r="N1982">
        <v>77075</v>
      </c>
    </row>
    <row r="1983" spans="1:17">
      <c r="A1983" s="21">
        <v>770810893</v>
      </c>
      <c r="B1983" s="21">
        <v>770790319</v>
      </c>
      <c r="C1983" s="21">
        <v>77</v>
      </c>
      <c r="D1983" s="21" t="s">
        <v>1549</v>
      </c>
      <c r="E1983" s="64" t="str">
        <f>Tableau13[[#This Row],[FINESS géo]]&amp;" "&amp;Tableau13[[#This Row],[Raison sociale FINESS]]</f>
        <v>770810893 SSIAD TANDEM</v>
      </c>
      <c r="F1983" s="21" t="s">
        <v>1499</v>
      </c>
      <c r="G1983" s="21" t="s">
        <v>182</v>
      </c>
      <c r="H1983" s="21" t="s">
        <v>1827</v>
      </c>
      <c r="I1983" s="21">
        <v>150</v>
      </c>
      <c r="J1983" s="21">
        <v>0</v>
      </c>
      <c r="K1983" s="21">
        <v>10</v>
      </c>
      <c r="L1983" s="21" t="s">
        <v>301</v>
      </c>
      <c r="M1983" s="21">
        <v>77420</v>
      </c>
      <c r="N1983">
        <v>77083</v>
      </c>
    </row>
    <row r="1984" spans="1:17">
      <c r="A1984" s="21">
        <v>770810893</v>
      </c>
      <c r="B1984" s="21">
        <v>770790319</v>
      </c>
      <c r="C1984" s="21">
        <v>77</v>
      </c>
      <c r="D1984" s="21" t="s">
        <v>1549</v>
      </c>
      <c r="E1984" s="64" t="str">
        <f>Tableau13[[#This Row],[FINESS géo]]&amp;" "&amp;Tableau13[[#This Row],[Raison sociale FINESS]]</f>
        <v>770810893 SSIAD TANDEM</v>
      </c>
      <c r="F1984" s="21" t="s">
        <v>1499</v>
      </c>
      <c r="G1984" s="21" t="s">
        <v>182</v>
      </c>
      <c r="H1984" s="21" t="s">
        <v>1827</v>
      </c>
      <c r="I1984" s="21">
        <v>150</v>
      </c>
      <c r="J1984" s="21">
        <v>0</v>
      </c>
      <c r="K1984" s="21">
        <v>10</v>
      </c>
      <c r="L1984" s="21" t="s">
        <v>303</v>
      </c>
      <c r="M1984" s="21">
        <v>77600</v>
      </c>
      <c r="N1984">
        <v>77085</v>
      </c>
    </row>
    <row r="1985" spans="1:14">
      <c r="A1985" s="21">
        <v>770810893</v>
      </c>
      <c r="B1985" s="21">
        <v>770790319</v>
      </c>
      <c r="C1985" s="21">
        <v>77</v>
      </c>
      <c r="D1985" s="21" t="s">
        <v>1549</v>
      </c>
      <c r="E1985" s="64" t="str">
        <f>Tableau13[[#This Row],[FINESS géo]]&amp;" "&amp;Tableau13[[#This Row],[Raison sociale FINESS]]</f>
        <v>770810893 SSIAD TANDEM</v>
      </c>
      <c r="F1985" s="21" t="s">
        <v>1499</v>
      </c>
      <c r="G1985" s="21" t="s">
        <v>182</v>
      </c>
      <c r="H1985" s="21" t="s">
        <v>1827</v>
      </c>
      <c r="I1985" s="21">
        <v>150</v>
      </c>
      <c r="J1985" s="21">
        <v>0</v>
      </c>
      <c r="K1985" s="21">
        <v>10</v>
      </c>
      <c r="L1985" s="21" t="s">
        <v>327</v>
      </c>
      <c r="M1985" s="21">
        <v>77700</v>
      </c>
      <c r="N1985">
        <v>77111</v>
      </c>
    </row>
    <row r="1986" spans="1:14">
      <c r="A1986" s="21">
        <v>770810893</v>
      </c>
      <c r="B1986" s="21">
        <v>770790319</v>
      </c>
      <c r="C1986" s="21">
        <v>77</v>
      </c>
      <c r="D1986" s="21" t="s">
        <v>1549</v>
      </c>
      <c r="E1986" s="64" t="str">
        <f>Tableau13[[#This Row],[FINESS géo]]&amp;" "&amp;Tableau13[[#This Row],[Raison sociale FINESS]]</f>
        <v>770810893 SSIAD TANDEM</v>
      </c>
      <c r="F1986" s="21" t="s">
        <v>1499</v>
      </c>
      <c r="G1986" s="21" t="s">
        <v>182</v>
      </c>
      <c r="H1986" s="21" t="s">
        <v>1827</v>
      </c>
      <c r="I1986" s="21">
        <v>150</v>
      </c>
      <c r="J1986" s="21">
        <v>0</v>
      </c>
      <c r="K1986" s="21">
        <v>10</v>
      </c>
      <c r="L1986" s="21" t="s">
        <v>334</v>
      </c>
      <c r="M1986" s="21">
        <v>77410</v>
      </c>
      <c r="N1986">
        <v>77118</v>
      </c>
    </row>
    <row r="1987" spans="1:14">
      <c r="A1987" s="21">
        <v>770810893</v>
      </c>
      <c r="B1987" s="21">
        <v>770790319</v>
      </c>
      <c r="C1987" s="21">
        <v>77</v>
      </c>
      <c r="D1987" s="21" t="s">
        <v>1549</v>
      </c>
      <c r="E1987" s="64" t="str">
        <f>Tableau13[[#This Row],[FINESS géo]]&amp;" "&amp;Tableau13[[#This Row],[Raison sociale FINESS]]</f>
        <v>770810893 SSIAD TANDEM</v>
      </c>
      <c r="F1987" s="21" t="s">
        <v>1499</v>
      </c>
      <c r="G1987" s="21" t="s">
        <v>182</v>
      </c>
      <c r="H1987" s="21" t="s">
        <v>1827</v>
      </c>
      <c r="I1987" s="21">
        <v>150</v>
      </c>
      <c r="J1987" s="21">
        <v>0</v>
      </c>
      <c r="K1987" s="21">
        <v>10</v>
      </c>
      <c r="L1987" s="21" t="s">
        <v>337</v>
      </c>
      <c r="M1987" s="21">
        <v>77090</v>
      </c>
      <c r="N1987">
        <v>77121</v>
      </c>
    </row>
    <row r="1988" spans="1:14">
      <c r="A1988" s="21">
        <v>770810893</v>
      </c>
      <c r="B1988" s="21">
        <v>770790319</v>
      </c>
      <c r="C1988" s="21">
        <v>77</v>
      </c>
      <c r="D1988" s="21" t="s">
        <v>1549</v>
      </c>
      <c r="E1988" s="64" t="str">
        <f>Tableau13[[#This Row],[FINESS géo]]&amp;" "&amp;Tableau13[[#This Row],[Raison sociale FINESS]]</f>
        <v>770810893 SSIAD TANDEM</v>
      </c>
      <c r="F1988" s="21" t="s">
        <v>1499</v>
      </c>
      <c r="G1988" s="21" t="s">
        <v>182</v>
      </c>
      <c r="H1988" s="21" t="s">
        <v>1827</v>
      </c>
      <c r="I1988" s="21">
        <v>150</v>
      </c>
      <c r="J1988" s="21">
        <v>0</v>
      </c>
      <c r="K1988" s="21">
        <v>10</v>
      </c>
      <c r="L1988" s="21" t="s">
        <v>340</v>
      </c>
      <c r="M1988" s="21">
        <v>77600</v>
      </c>
      <c r="N1988">
        <v>77124</v>
      </c>
    </row>
    <row r="1989" spans="1:14">
      <c r="A1989" s="21">
        <v>770810893</v>
      </c>
      <c r="B1989" s="21">
        <v>770790319</v>
      </c>
      <c r="C1989" s="21">
        <v>77</v>
      </c>
      <c r="D1989" s="21" t="s">
        <v>1549</v>
      </c>
      <c r="E1989" s="64" t="str">
        <f>Tableau13[[#This Row],[FINESS géo]]&amp;" "&amp;Tableau13[[#This Row],[Raison sociale FINESS]]</f>
        <v>770810893 SSIAD TANDEM</v>
      </c>
      <c r="F1989" s="21" t="s">
        <v>1499</v>
      </c>
      <c r="G1989" s="21" t="s">
        <v>182</v>
      </c>
      <c r="H1989" s="21" t="s">
        <v>1827</v>
      </c>
      <c r="I1989" s="21">
        <v>150</v>
      </c>
      <c r="J1989" s="21">
        <v>0</v>
      </c>
      <c r="K1989" s="21">
        <v>10</v>
      </c>
      <c r="L1989" s="21" t="s">
        <v>341</v>
      </c>
      <c r="M1989" s="21">
        <v>77450</v>
      </c>
      <c r="N1989">
        <v>77125</v>
      </c>
    </row>
    <row r="1990" spans="1:14">
      <c r="A1990" s="21">
        <v>770810893</v>
      </c>
      <c r="B1990" s="21">
        <v>770790319</v>
      </c>
      <c r="C1990" s="21">
        <v>77</v>
      </c>
      <c r="D1990" s="21" t="s">
        <v>1549</v>
      </c>
      <c r="E1990" s="64" t="str">
        <f>Tableau13[[#This Row],[FINESS géo]]&amp;" "&amp;Tableau13[[#This Row],[Raison sociale FINESS]]</f>
        <v>770810893 SSIAD TANDEM</v>
      </c>
      <c r="F1990" s="21" t="s">
        <v>1499</v>
      </c>
      <c r="G1990" s="21" t="s">
        <v>182</v>
      </c>
      <c r="H1990" s="21" t="s">
        <v>1827</v>
      </c>
      <c r="I1990" s="21">
        <v>150</v>
      </c>
      <c r="J1990" s="21">
        <v>0</v>
      </c>
      <c r="K1990" s="21">
        <v>10</v>
      </c>
      <c r="L1990" s="21" t="s">
        <v>344</v>
      </c>
      <c r="M1990" s="21">
        <v>77860</v>
      </c>
      <c r="N1990">
        <v>77128</v>
      </c>
    </row>
    <row r="1991" spans="1:14">
      <c r="A1991" s="21">
        <v>770810893</v>
      </c>
      <c r="B1991" s="21">
        <v>770790319</v>
      </c>
      <c r="C1991" s="21">
        <v>77</v>
      </c>
      <c r="D1991" s="21" t="s">
        <v>1549</v>
      </c>
      <c r="E1991" s="64" t="str">
        <f>Tableau13[[#This Row],[FINESS géo]]&amp;" "&amp;Tableau13[[#This Row],[Raison sociale FINESS]]</f>
        <v>770810893 SSIAD TANDEM</v>
      </c>
      <c r="F1991" s="21" t="s">
        <v>1499</v>
      </c>
      <c r="G1991" s="21" t="s">
        <v>182</v>
      </c>
      <c r="H1991" s="21" t="s">
        <v>1827</v>
      </c>
      <c r="I1991" s="21">
        <v>150</v>
      </c>
      <c r="J1991" s="21">
        <v>0</v>
      </c>
      <c r="K1991" s="21">
        <v>10</v>
      </c>
      <c r="L1991" s="21" t="s">
        <v>346</v>
      </c>
      <c r="M1991" s="21">
        <v>77580</v>
      </c>
      <c r="N1991">
        <v>77130</v>
      </c>
    </row>
    <row r="1992" spans="1:14">
      <c r="A1992" s="21">
        <v>770810893</v>
      </c>
      <c r="B1992" s="21">
        <v>770790319</v>
      </c>
      <c r="C1992" s="21">
        <v>77</v>
      </c>
      <c r="D1992" s="21" t="s">
        <v>1549</v>
      </c>
      <c r="E1992" s="64" t="str">
        <f>Tableau13[[#This Row],[FINESS géo]]&amp;" "&amp;Tableau13[[#This Row],[Raison sociale FINESS]]</f>
        <v>770810893 SSIAD TANDEM</v>
      </c>
      <c r="F1992" s="21" t="s">
        <v>1499</v>
      </c>
      <c r="G1992" s="21" t="s">
        <v>182</v>
      </c>
      <c r="H1992" s="21" t="s">
        <v>1827</v>
      </c>
      <c r="I1992" s="21">
        <v>150</v>
      </c>
      <c r="J1992" s="21">
        <v>0</v>
      </c>
      <c r="K1992" s="21">
        <v>10</v>
      </c>
      <c r="L1992" s="21" t="s">
        <v>348</v>
      </c>
      <c r="M1992" s="21">
        <v>77700</v>
      </c>
      <c r="N1992">
        <v>77132</v>
      </c>
    </row>
    <row r="1993" spans="1:14">
      <c r="A1993" s="21">
        <v>770810893</v>
      </c>
      <c r="B1993" s="21">
        <v>770790319</v>
      </c>
      <c r="C1993" s="21">
        <v>77</v>
      </c>
      <c r="D1993" s="21" t="s">
        <v>1549</v>
      </c>
      <c r="E1993" s="64" t="str">
        <f>Tableau13[[#This Row],[FINESS géo]]&amp;" "&amp;Tableau13[[#This Row],[Raison sociale FINESS]]</f>
        <v>770810893 SSIAD TANDEM</v>
      </c>
      <c r="F1993" s="21" t="s">
        <v>1499</v>
      </c>
      <c r="G1993" s="21" t="s">
        <v>182</v>
      </c>
      <c r="H1993" s="21" t="s">
        <v>1827</v>
      </c>
      <c r="I1993" s="21">
        <v>150</v>
      </c>
      <c r="J1993" s="21">
        <v>0</v>
      </c>
      <c r="K1993" s="21">
        <v>10</v>
      </c>
      <c r="L1993" s="21" t="s">
        <v>355</v>
      </c>
      <c r="M1993" s="21">
        <v>77181</v>
      </c>
      <c r="N1993">
        <v>77139</v>
      </c>
    </row>
    <row r="1994" spans="1:14">
      <c r="A1994" s="21">
        <v>770810893</v>
      </c>
      <c r="B1994" s="21">
        <v>770790319</v>
      </c>
      <c r="C1994" s="21">
        <v>77</v>
      </c>
      <c r="D1994" s="21" t="s">
        <v>1549</v>
      </c>
      <c r="E1994" s="64" t="str">
        <f>Tableau13[[#This Row],[FINESS géo]]&amp;" "&amp;Tableau13[[#This Row],[Raison sociale FINESS]]</f>
        <v>770810893 SSIAD TANDEM</v>
      </c>
      <c r="F1994" s="21" t="s">
        <v>1499</v>
      </c>
      <c r="G1994" s="21" t="s">
        <v>182</v>
      </c>
      <c r="H1994" s="21" t="s">
        <v>1827</v>
      </c>
      <c r="I1994" s="21">
        <v>150</v>
      </c>
      <c r="J1994" s="21">
        <v>0</v>
      </c>
      <c r="K1994" s="21">
        <v>10</v>
      </c>
      <c r="L1994" s="21" t="s">
        <v>357</v>
      </c>
      <c r="M1994" s="21">
        <v>77580</v>
      </c>
      <c r="N1994">
        <v>77141</v>
      </c>
    </row>
    <row r="1995" spans="1:14">
      <c r="A1995" s="21">
        <v>770810893</v>
      </c>
      <c r="B1995" s="21">
        <v>770790319</v>
      </c>
      <c r="C1995" s="21">
        <v>77</v>
      </c>
      <c r="D1995" s="21" t="s">
        <v>1549</v>
      </c>
      <c r="E1995" s="64" t="str">
        <f>Tableau13[[#This Row],[FINESS géo]]&amp;" "&amp;Tableau13[[#This Row],[Raison sociale FINESS]]</f>
        <v>770810893 SSIAD TANDEM</v>
      </c>
      <c r="F1995" s="21" t="s">
        <v>1499</v>
      </c>
      <c r="G1995" s="21" t="s">
        <v>182</v>
      </c>
      <c r="H1995" s="21" t="s">
        <v>1827</v>
      </c>
      <c r="I1995" s="21">
        <v>150</v>
      </c>
      <c r="J1995" s="21">
        <v>0</v>
      </c>
      <c r="K1995" s="21">
        <v>10</v>
      </c>
      <c r="L1995" s="21" t="s">
        <v>358</v>
      </c>
      <c r="M1995" s="21">
        <v>77580</v>
      </c>
      <c r="N1995">
        <v>77142</v>
      </c>
    </row>
    <row r="1996" spans="1:14">
      <c r="A1996" s="21">
        <v>770810893</v>
      </c>
      <c r="B1996" s="21">
        <v>770790319</v>
      </c>
      <c r="C1996" s="21">
        <v>77</v>
      </c>
      <c r="D1996" s="21" t="s">
        <v>1549</v>
      </c>
      <c r="E1996" s="64" t="str">
        <f>Tableau13[[#This Row],[FINESS géo]]&amp;" "&amp;Tableau13[[#This Row],[Raison sociale FINESS]]</f>
        <v>770810893 SSIAD TANDEM</v>
      </c>
      <c r="F1996" s="21" t="s">
        <v>1499</v>
      </c>
      <c r="G1996" s="21" t="s">
        <v>182</v>
      </c>
      <c r="H1996" s="21" t="s">
        <v>1827</v>
      </c>
      <c r="I1996" s="21">
        <v>150</v>
      </c>
      <c r="J1996" s="21">
        <v>0</v>
      </c>
      <c r="K1996" s="21">
        <v>10</v>
      </c>
      <c r="L1996" s="21" t="s">
        <v>362</v>
      </c>
      <c r="M1996" s="21">
        <v>77183</v>
      </c>
      <c r="N1996">
        <v>77146</v>
      </c>
    </row>
    <row r="1997" spans="1:14">
      <c r="A1997" s="21">
        <v>770810893</v>
      </c>
      <c r="B1997" s="21">
        <v>770790319</v>
      </c>
      <c r="C1997" s="21">
        <v>77</v>
      </c>
      <c r="D1997" s="21" t="s">
        <v>1549</v>
      </c>
      <c r="E1997" s="64" t="str">
        <f>Tableau13[[#This Row],[FINESS géo]]&amp;" "&amp;Tableau13[[#This Row],[Raison sociale FINESS]]</f>
        <v>770810893 SSIAD TANDEM</v>
      </c>
      <c r="F1997" s="21" t="s">
        <v>1499</v>
      </c>
      <c r="G1997" s="21" t="s">
        <v>182</v>
      </c>
      <c r="H1997" s="21" t="s">
        <v>1827</v>
      </c>
      <c r="I1997" s="21">
        <v>150</v>
      </c>
      <c r="J1997" s="21">
        <v>0</v>
      </c>
      <c r="K1997" s="21">
        <v>10</v>
      </c>
      <c r="L1997" s="21" t="s">
        <v>370</v>
      </c>
      <c r="M1997" s="21">
        <v>77400</v>
      </c>
      <c r="N1997">
        <v>77155</v>
      </c>
    </row>
    <row r="1998" spans="1:14">
      <c r="A1998" s="21">
        <v>770810893</v>
      </c>
      <c r="B1998" s="21">
        <v>770790319</v>
      </c>
      <c r="C1998" s="21">
        <v>77</v>
      </c>
      <c r="D1998" s="21" t="s">
        <v>1549</v>
      </c>
      <c r="E1998" s="64" t="str">
        <f>Tableau13[[#This Row],[FINESS géo]]&amp;" "&amp;Tableau13[[#This Row],[Raison sociale FINESS]]</f>
        <v>770810893 SSIAD TANDEM</v>
      </c>
      <c r="F1998" s="21" t="s">
        <v>1499</v>
      </c>
      <c r="G1998" s="21" t="s">
        <v>182</v>
      </c>
      <c r="H1998" s="21" t="s">
        <v>1827</v>
      </c>
      <c r="I1998" s="21">
        <v>150</v>
      </c>
      <c r="J1998" s="21">
        <v>0</v>
      </c>
      <c r="K1998" s="21">
        <v>10</v>
      </c>
      <c r="L1998" s="21" t="s">
        <v>382</v>
      </c>
      <c r="M1998" s="21">
        <v>77184</v>
      </c>
      <c r="N1998">
        <v>77169</v>
      </c>
    </row>
    <row r="1999" spans="1:14">
      <c r="A1999" s="21">
        <v>770810893</v>
      </c>
      <c r="B1999" s="21">
        <v>770790319</v>
      </c>
      <c r="C1999" s="21">
        <v>77</v>
      </c>
      <c r="D1999" s="21" t="s">
        <v>1549</v>
      </c>
      <c r="E1999" s="64" t="str">
        <f>Tableau13[[#This Row],[FINESS géo]]&amp;" "&amp;Tableau13[[#This Row],[Raison sociale FINESS]]</f>
        <v>770810893 SSIAD TANDEM</v>
      </c>
      <c r="F1999" s="21" t="s">
        <v>1499</v>
      </c>
      <c r="G1999" s="21" t="s">
        <v>182</v>
      </c>
      <c r="H1999" s="21" t="s">
        <v>1827</v>
      </c>
      <c r="I1999" s="21">
        <v>150</v>
      </c>
      <c r="J1999" s="21">
        <v>0</v>
      </c>
      <c r="K1999" s="21">
        <v>10</v>
      </c>
      <c r="L1999" s="21" t="s">
        <v>383</v>
      </c>
      <c r="M1999" s="21">
        <v>77450</v>
      </c>
      <c r="N1999">
        <v>77171</v>
      </c>
    </row>
    <row r="2000" spans="1:14">
      <c r="A2000" s="21">
        <v>770810893</v>
      </c>
      <c r="B2000" s="21">
        <v>770790319</v>
      </c>
      <c r="C2000" s="21">
        <v>77</v>
      </c>
      <c r="D2000" s="21" t="s">
        <v>1549</v>
      </c>
      <c r="E2000" s="64" t="str">
        <f>Tableau13[[#This Row],[FINESS géo]]&amp;" "&amp;Tableau13[[#This Row],[Raison sociale FINESS]]</f>
        <v>770810893 SSIAD TANDEM</v>
      </c>
      <c r="F2000" s="21" t="s">
        <v>1499</v>
      </c>
      <c r="G2000" s="21" t="s">
        <v>182</v>
      </c>
      <c r="H2000" s="21" t="s">
        <v>1827</v>
      </c>
      <c r="I2000" s="21">
        <v>150</v>
      </c>
      <c r="J2000" s="21">
        <v>0</v>
      </c>
      <c r="K2000" s="21">
        <v>10</v>
      </c>
      <c r="L2000" s="21" t="s">
        <v>393</v>
      </c>
      <c r="M2000" s="21">
        <v>77164</v>
      </c>
      <c r="N2000">
        <v>77181</v>
      </c>
    </row>
    <row r="2001" spans="1:14">
      <c r="A2001" s="21">
        <v>770810893</v>
      </c>
      <c r="B2001" s="21">
        <v>770790319</v>
      </c>
      <c r="C2001" s="21">
        <v>77</v>
      </c>
      <c r="D2001" s="21" t="s">
        <v>1549</v>
      </c>
      <c r="E2001" s="64" t="str">
        <f>Tableau13[[#This Row],[FINESS géo]]&amp;" "&amp;Tableau13[[#This Row],[Raison sociale FINESS]]</f>
        <v>770810893 SSIAD TANDEM</v>
      </c>
      <c r="F2001" s="21" t="s">
        <v>1499</v>
      </c>
      <c r="G2001" s="21" t="s">
        <v>182</v>
      </c>
      <c r="H2001" s="21" t="s">
        <v>1827</v>
      </c>
      <c r="I2001" s="21">
        <v>150</v>
      </c>
      <c r="J2001" s="21">
        <v>0</v>
      </c>
      <c r="K2001" s="21">
        <v>10</v>
      </c>
      <c r="L2001" s="21" t="s">
        <v>420</v>
      </c>
      <c r="M2001" s="21">
        <v>77400</v>
      </c>
      <c r="N2001">
        <v>77209</v>
      </c>
    </row>
    <row r="2002" spans="1:14">
      <c r="A2002" s="21">
        <v>770810893</v>
      </c>
      <c r="B2002" s="21">
        <v>770790319</v>
      </c>
      <c r="C2002" s="21">
        <v>77</v>
      </c>
      <c r="D2002" s="21" t="s">
        <v>1549</v>
      </c>
      <c r="E2002" s="64" t="str">
        <f>Tableau13[[#This Row],[FINESS géo]]&amp;" "&amp;Tableau13[[#This Row],[Raison sociale FINESS]]</f>
        <v>770810893 SSIAD TANDEM</v>
      </c>
      <c r="F2002" s="21" t="s">
        <v>1499</v>
      </c>
      <c r="G2002" s="21" t="s">
        <v>182</v>
      </c>
      <c r="H2002" s="21" t="s">
        <v>1827</v>
      </c>
      <c r="I2002" s="21">
        <v>150</v>
      </c>
      <c r="J2002" s="21">
        <v>0</v>
      </c>
      <c r="K2002" s="21">
        <v>10</v>
      </c>
      <c r="L2002" s="21" t="s">
        <v>431</v>
      </c>
      <c r="M2002" s="21">
        <v>77600</v>
      </c>
      <c r="N2002">
        <v>77221</v>
      </c>
    </row>
    <row r="2003" spans="1:14">
      <c r="A2003" s="21">
        <v>770810893</v>
      </c>
      <c r="B2003" s="21">
        <v>770790319</v>
      </c>
      <c r="C2003" s="21">
        <v>77</v>
      </c>
      <c r="D2003" s="21" t="s">
        <v>1549</v>
      </c>
      <c r="E2003" s="64" t="str">
        <f>Tableau13[[#This Row],[FINESS géo]]&amp;" "&amp;Tableau13[[#This Row],[Raison sociale FINESS]]</f>
        <v>770810893 SSIAD TANDEM</v>
      </c>
      <c r="F2003" s="21" t="s">
        <v>1499</v>
      </c>
      <c r="G2003" s="21" t="s">
        <v>182</v>
      </c>
      <c r="H2003" s="21" t="s">
        <v>1827</v>
      </c>
      <c r="I2003" s="21">
        <v>150</v>
      </c>
      <c r="J2003" s="21">
        <v>0</v>
      </c>
      <c r="K2003" s="21">
        <v>10</v>
      </c>
      <c r="L2003" s="21" t="s">
        <v>435</v>
      </c>
      <c r="M2003" s="21">
        <v>77580</v>
      </c>
      <c r="N2003">
        <v>77225</v>
      </c>
    </row>
    <row r="2004" spans="1:14">
      <c r="A2004" s="21">
        <v>770810893</v>
      </c>
      <c r="B2004" s="21">
        <v>770790319</v>
      </c>
      <c r="C2004" s="21">
        <v>77</v>
      </c>
      <c r="D2004" s="21" t="s">
        <v>1549</v>
      </c>
      <c r="E2004" s="64" t="str">
        <f>Tableau13[[#This Row],[FINESS géo]]&amp;" "&amp;Tableau13[[#This Row],[Raison sociale FINESS]]</f>
        <v>770810893 SSIAD TANDEM</v>
      </c>
      <c r="F2004" s="21" t="s">
        <v>1499</v>
      </c>
      <c r="G2004" s="21" t="s">
        <v>182</v>
      </c>
      <c r="H2004" s="21" t="s">
        <v>1827</v>
      </c>
      <c r="I2004" s="21">
        <v>150</v>
      </c>
      <c r="J2004" s="21">
        <v>0</v>
      </c>
      <c r="K2004" s="21">
        <v>10</v>
      </c>
      <c r="L2004" s="21" t="s">
        <v>444</v>
      </c>
      <c r="M2004" s="21">
        <v>77450</v>
      </c>
      <c r="N2004">
        <v>77234</v>
      </c>
    </row>
    <row r="2005" spans="1:14">
      <c r="A2005" s="21">
        <v>770810893</v>
      </c>
      <c r="B2005" s="21">
        <v>770790319</v>
      </c>
      <c r="C2005" s="21">
        <v>77</v>
      </c>
      <c r="D2005" s="21" t="s">
        <v>1549</v>
      </c>
      <c r="E2005" s="64" t="str">
        <f>Tableau13[[#This Row],[FINESS géo]]&amp;" "&amp;Tableau13[[#This Row],[Raison sociale FINESS]]</f>
        <v>770810893 SSIAD TANDEM</v>
      </c>
      <c r="F2005" s="21" t="s">
        <v>1499</v>
      </c>
      <c r="G2005" s="21" t="s">
        <v>182</v>
      </c>
      <c r="H2005" s="21" t="s">
        <v>1827</v>
      </c>
      <c r="I2005" s="21">
        <v>150</v>
      </c>
      <c r="J2005" s="21">
        <v>0</v>
      </c>
      <c r="K2005" s="21">
        <v>10</v>
      </c>
      <c r="L2005" s="21" t="s">
        <v>447</v>
      </c>
      <c r="M2005" s="21">
        <v>77600</v>
      </c>
      <c r="N2005">
        <v>77237</v>
      </c>
    </row>
    <row r="2006" spans="1:14">
      <c r="A2006" s="21">
        <v>770810893</v>
      </c>
      <c r="B2006" s="21">
        <v>770790319</v>
      </c>
      <c r="C2006" s="21">
        <v>77</v>
      </c>
      <c r="D2006" s="21" t="s">
        <v>1549</v>
      </c>
      <c r="E2006" s="64" t="str">
        <f>Tableau13[[#This Row],[FINESS géo]]&amp;" "&amp;Tableau13[[#This Row],[Raison sociale FINESS]]</f>
        <v>770810893 SSIAD TANDEM</v>
      </c>
      <c r="F2006" s="21" t="s">
        <v>1499</v>
      </c>
      <c r="G2006" s="21" t="s">
        <v>182</v>
      </c>
      <c r="H2006" s="21" t="s">
        <v>1827</v>
      </c>
      <c r="I2006" s="21">
        <v>150</v>
      </c>
      <c r="J2006" s="21">
        <v>0</v>
      </c>
      <c r="K2006" s="21">
        <v>10</v>
      </c>
      <c r="L2006" s="21" t="s">
        <v>453</v>
      </c>
      <c r="M2006" s="21">
        <v>77400</v>
      </c>
      <c r="N2006">
        <v>77243</v>
      </c>
    </row>
    <row r="2007" spans="1:14">
      <c r="A2007" s="21">
        <v>770810893</v>
      </c>
      <c r="B2007" s="21">
        <v>770790319</v>
      </c>
      <c r="C2007" s="21">
        <v>77</v>
      </c>
      <c r="D2007" s="21" t="s">
        <v>1549</v>
      </c>
      <c r="E2007" s="64" t="str">
        <f>Tableau13[[#This Row],[FINESS géo]]&amp;" "&amp;Tableau13[[#This Row],[Raison sociale FINESS]]</f>
        <v>770810893 SSIAD TANDEM</v>
      </c>
      <c r="F2007" s="21" t="s">
        <v>1499</v>
      </c>
      <c r="G2007" s="21" t="s">
        <v>182</v>
      </c>
      <c r="H2007" s="21" t="s">
        <v>1827</v>
      </c>
      <c r="I2007" s="21">
        <v>150</v>
      </c>
      <c r="J2007" s="21">
        <v>0</v>
      </c>
      <c r="K2007" s="21">
        <v>10</v>
      </c>
      <c r="L2007" s="21" t="s">
        <v>458</v>
      </c>
      <c r="M2007" s="21">
        <v>77450</v>
      </c>
      <c r="N2007">
        <v>77248</v>
      </c>
    </row>
    <row r="2008" spans="1:14">
      <c r="A2008" s="21">
        <v>770810893</v>
      </c>
      <c r="B2008" s="21">
        <v>770790319</v>
      </c>
      <c r="C2008" s="21">
        <v>77</v>
      </c>
      <c r="D2008" s="21" t="s">
        <v>1549</v>
      </c>
      <c r="E2008" s="64" t="str">
        <f>Tableau13[[#This Row],[FINESS géo]]&amp;" "&amp;Tableau13[[#This Row],[Raison sociale FINESS]]</f>
        <v>770810893 SSIAD TANDEM</v>
      </c>
      <c r="F2008" s="21" t="s">
        <v>1499</v>
      </c>
      <c r="G2008" s="21" t="s">
        <v>182</v>
      </c>
      <c r="H2008" s="21" t="s">
        <v>1827</v>
      </c>
      <c r="I2008" s="21">
        <v>150</v>
      </c>
      <c r="J2008" s="21">
        <v>0</v>
      </c>
      <c r="K2008" s="21">
        <v>10</v>
      </c>
      <c r="L2008" s="21" t="s">
        <v>468</v>
      </c>
      <c r="M2008" s="21">
        <v>77185</v>
      </c>
      <c r="N2008">
        <v>77258</v>
      </c>
    </row>
    <row r="2009" spans="1:14">
      <c r="A2009" s="21">
        <v>770810893</v>
      </c>
      <c r="B2009" s="21">
        <v>770790319</v>
      </c>
      <c r="C2009" s="21">
        <v>77</v>
      </c>
      <c r="D2009" s="21" t="s">
        <v>1549</v>
      </c>
      <c r="E2009" s="64" t="str">
        <f>Tableau13[[#This Row],[FINESS géo]]&amp;" "&amp;Tableau13[[#This Row],[Raison sociale FINESS]]</f>
        <v>770810893 SSIAD TANDEM</v>
      </c>
      <c r="F2009" s="21" t="s">
        <v>1499</v>
      </c>
      <c r="G2009" s="21" t="s">
        <v>182</v>
      </c>
      <c r="H2009" s="21" t="s">
        <v>1827</v>
      </c>
      <c r="I2009" s="21">
        <v>150</v>
      </c>
      <c r="J2009" s="21">
        <v>0</v>
      </c>
      <c r="K2009" s="21">
        <v>10</v>
      </c>
      <c r="L2009" s="21" t="s">
        <v>478</v>
      </c>
      <c r="M2009" s="21">
        <v>77700</v>
      </c>
      <c r="N2009">
        <v>77268</v>
      </c>
    </row>
    <row r="2010" spans="1:14">
      <c r="A2010" s="21">
        <v>770810893</v>
      </c>
      <c r="B2010" s="21">
        <v>770790319</v>
      </c>
      <c r="C2010" s="21">
        <v>77</v>
      </c>
      <c r="D2010" s="21" t="s">
        <v>1549</v>
      </c>
      <c r="E2010" s="64" t="str">
        <f>Tableau13[[#This Row],[FINESS géo]]&amp;" "&amp;Tableau13[[#This Row],[Raison sociale FINESS]]</f>
        <v>770810893 SSIAD TANDEM</v>
      </c>
      <c r="F2010" s="21" t="s">
        <v>1499</v>
      </c>
      <c r="G2010" s="21" t="s">
        <v>182</v>
      </c>
      <c r="H2010" s="21" t="s">
        <v>1827</v>
      </c>
      <c r="I2010" s="21">
        <v>150</v>
      </c>
      <c r="J2010" s="21">
        <v>0</v>
      </c>
      <c r="K2010" s="21">
        <v>10</v>
      </c>
      <c r="L2010" s="21" t="s">
        <v>516</v>
      </c>
      <c r="M2010" s="21">
        <v>77144</v>
      </c>
      <c r="N2010">
        <v>77307</v>
      </c>
    </row>
    <row r="2011" spans="1:14">
      <c r="A2011" s="21">
        <v>770810893</v>
      </c>
      <c r="B2011" s="21">
        <v>770790319</v>
      </c>
      <c r="C2011" s="21">
        <v>77</v>
      </c>
      <c r="D2011" s="21" t="s">
        <v>1549</v>
      </c>
      <c r="E2011" s="64" t="str">
        <f>Tableau13[[#This Row],[FINESS géo]]&amp;" "&amp;Tableau13[[#This Row],[Raison sociale FINESS]]</f>
        <v>770810893 SSIAD TANDEM</v>
      </c>
      <c r="F2011" s="21" t="s">
        <v>1499</v>
      </c>
      <c r="G2011" s="21" t="s">
        <v>182</v>
      </c>
      <c r="H2011" s="21" t="s">
        <v>1827</v>
      </c>
      <c r="I2011" s="21">
        <v>150</v>
      </c>
      <c r="J2011" s="21">
        <v>0</v>
      </c>
      <c r="K2011" s="21">
        <v>10</v>
      </c>
      <c r="L2011" s="21" t="s">
        <v>524</v>
      </c>
      <c r="M2011" s="21">
        <v>77450</v>
      </c>
      <c r="N2011">
        <v>77315</v>
      </c>
    </row>
    <row r="2012" spans="1:14">
      <c r="A2012" s="21">
        <v>770810893</v>
      </c>
      <c r="B2012" s="21">
        <v>770790319</v>
      </c>
      <c r="C2012" s="21">
        <v>77</v>
      </c>
      <c r="D2012" s="21" t="s">
        <v>1549</v>
      </c>
      <c r="E2012" s="64" t="str">
        <f>Tableau13[[#This Row],[FINESS géo]]&amp;" "&amp;Tableau13[[#This Row],[Raison sociale FINESS]]</f>
        <v>770810893 SSIAD TANDEM</v>
      </c>
      <c r="F2012" s="21" t="s">
        <v>1499</v>
      </c>
      <c r="G2012" s="21" t="s">
        <v>182</v>
      </c>
      <c r="H2012" s="21" t="s">
        <v>1827</v>
      </c>
      <c r="I2012" s="21">
        <v>150</v>
      </c>
      <c r="J2012" s="21">
        <v>0</v>
      </c>
      <c r="K2012" s="21">
        <v>10</v>
      </c>
      <c r="L2012" s="21" t="s">
        <v>544</v>
      </c>
      <c r="M2012" s="21">
        <v>77186</v>
      </c>
      <c r="N2012">
        <v>77337</v>
      </c>
    </row>
    <row r="2013" spans="1:14">
      <c r="A2013" s="21">
        <v>770810893</v>
      </c>
      <c r="B2013" s="21">
        <v>770790319</v>
      </c>
      <c r="C2013" s="21">
        <v>77</v>
      </c>
      <c r="D2013" s="21" t="s">
        <v>1549</v>
      </c>
      <c r="E2013" s="64" t="str">
        <f>Tableau13[[#This Row],[FINESS géo]]&amp;" "&amp;Tableau13[[#This Row],[Raison sociale FINESS]]</f>
        <v>770810893 SSIAD TANDEM</v>
      </c>
      <c r="F2013" s="21" t="s">
        <v>1499</v>
      </c>
      <c r="G2013" s="21" t="s">
        <v>182</v>
      </c>
      <c r="H2013" s="21" t="s">
        <v>1827</v>
      </c>
      <c r="I2013" s="21">
        <v>150</v>
      </c>
      <c r="J2013" s="21">
        <v>0</v>
      </c>
      <c r="K2013" s="21">
        <v>10</v>
      </c>
      <c r="L2013" s="21" t="s">
        <v>567</v>
      </c>
      <c r="M2013" s="21">
        <v>77181</v>
      </c>
      <c r="N2013">
        <v>77363</v>
      </c>
    </row>
    <row r="2014" spans="1:14">
      <c r="A2014" s="21">
        <v>770810893</v>
      </c>
      <c r="B2014" s="21">
        <v>770790319</v>
      </c>
      <c r="C2014" s="21">
        <v>77</v>
      </c>
      <c r="D2014" s="21" t="s">
        <v>1549</v>
      </c>
      <c r="E2014" s="64" t="str">
        <f>Tableau13[[#This Row],[FINESS géo]]&amp;" "&amp;Tableau13[[#This Row],[Raison sociale FINESS]]</f>
        <v>770810893 SSIAD TANDEM</v>
      </c>
      <c r="F2014" s="21" t="s">
        <v>1499</v>
      </c>
      <c r="G2014" s="21" t="s">
        <v>182</v>
      </c>
      <c r="H2014" s="21" t="s">
        <v>1827</v>
      </c>
      <c r="I2014" s="21">
        <v>150</v>
      </c>
      <c r="J2014" s="21">
        <v>0</v>
      </c>
      <c r="K2014" s="21">
        <v>10</v>
      </c>
      <c r="L2014" s="21" t="s">
        <v>576</v>
      </c>
      <c r="M2014" s="21">
        <v>77400</v>
      </c>
      <c r="N2014">
        <v>77372</v>
      </c>
    </row>
    <row r="2015" spans="1:14">
      <c r="A2015" s="21">
        <v>770810893</v>
      </c>
      <c r="B2015" s="21">
        <v>770790319</v>
      </c>
      <c r="C2015" s="21">
        <v>77</v>
      </c>
      <c r="D2015" s="21" t="s">
        <v>1549</v>
      </c>
      <c r="E2015" s="64" t="str">
        <f>Tableau13[[#This Row],[FINESS géo]]&amp;" "&amp;Tableau13[[#This Row],[Raison sociale FINESS]]</f>
        <v>770810893 SSIAD TANDEM</v>
      </c>
      <c r="F2015" s="21" t="s">
        <v>1499</v>
      </c>
      <c r="G2015" s="21" t="s">
        <v>182</v>
      </c>
      <c r="H2015" s="21" t="s">
        <v>1827</v>
      </c>
      <c r="I2015" s="21">
        <v>150</v>
      </c>
      <c r="J2015" s="21">
        <v>0</v>
      </c>
      <c r="K2015" s="21">
        <v>10</v>
      </c>
      <c r="L2015" s="21" t="s">
        <v>585</v>
      </c>
      <c r="M2015" s="21">
        <v>77860</v>
      </c>
      <c r="N2015">
        <v>77382</v>
      </c>
    </row>
    <row r="2016" spans="1:14">
      <c r="A2016" s="21">
        <v>770810893</v>
      </c>
      <c r="B2016" s="21">
        <v>770790319</v>
      </c>
      <c r="C2016" s="21">
        <v>77</v>
      </c>
      <c r="D2016" s="21" t="s">
        <v>1549</v>
      </c>
      <c r="E2016" s="64" t="str">
        <f>Tableau13[[#This Row],[FINESS géo]]&amp;" "&amp;Tableau13[[#This Row],[Raison sociale FINESS]]</f>
        <v>770810893 SSIAD TANDEM</v>
      </c>
      <c r="F2016" s="21" t="s">
        <v>1499</v>
      </c>
      <c r="G2016" s="21" t="s">
        <v>182</v>
      </c>
      <c r="H2016" s="21" t="s">
        <v>1827</v>
      </c>
      <c r="I2016" s="21">
        <v>150</v>
      </c>
      <c r="J2016" s="21">
        <v>0</v>
      </c>
      <c r="K2016" s="21">
        <v>10</v>
      </c>
      <c r="L2016" s="21" t="s">
        <v>610</v>
      </c>
      <c r="M2016" s="21">
        <v>77470</v>
      </c>
      <c r="N2016">
        <v>77408</v>
      </c>
    </row>
    <row r="2017" spans="1:14">
      <c r="A2017" s="21">
        <v>770810893</v>
      </c>
      <c r="B2017" s="21">
        <v>770790319</v>
      </c>
      <c r="C2017" s="21">
        <v>77</v>
      </c>
      <c r="D2017" s="21" t="s">
        <v>1549</v>
      </c>
      <c r="E2017" s="64" t="str">
        <f>Tableau13[[#This Row],[FINESS géo]]&amp;" "&amp;Tableau13[[#This Row],[Raison sociale FINESS]]</f>
        <v>770810893 SSIAD TANDEM</v>
      </c>
      <c r="F2017" s="21" t="s">
        <v>1499</v>
      </c>
      <c r="G2017" s="21" t="s">
        <v>182</v>
      </c>
      <c r="H2017" s="21" t="s">
        <v>1827</v>
      </c>
      <c r="I2017" s="21">
        <v>150</v>
      </c>
      <c r="J2017" s="21">
        <v>0</v>
      </c>
      <c r="K2017" s="21">
        <v>10</v>
      </c>
      <c r="L2017" s="21" t="s">
        <v>615</v>
      </c>
      <c r="M2017" s="21">
        <v>77860</v>
      </c>
      <c r="N2017">
        <v>77413</v>
      </c>
    </row>
    <row r="2018" spans="1:14">
      <c r="A2018" s="21">
        <v>770810893</v>
      </c>
      <c r="B2018" s="21">
        <v>770790319</v>
      </c>
      <c r="C2018" s="21">
        <v>77</v>
      </c>
      <c r="D2018" s="21" t="s">
        <v>1549</v>
      </c>
      <c r="E2018" s="64" t="str">
        <f>Tableau13[[#This Row],[FINESS géo]]&amp;" "&amp;Tableau13[[#This Row],[Raison sociale FINESS]]</f>
        <v>770810893 SSIAD TANDEM</v>
      </c>
      <c r="F2018" s="21" t="s">
        <v>1499</v>
      </c>
      <c r="G2018" s="21" t="s">
        <v>182</v>
      </c>
      <c r="H2018" s="21" t="s">
        <v>1827</v>
      </c>
      <c r="I2018" s="21">
        <v>150</v>
      </c>
      <c r="J2018" s="21">
        <v>0</v>
      </c>
      <c r="K2018" s="21">
        <v>10</v>
      </c>
      <c r="L2018" s="21" t="s">
        <v>639</v>
      </c>
      <c r="M2018" s="21">
        <v>77400</v>
      </c>
      <c r="N2018">
        <v>77438</v>
      </c>
    </row>
    <row r="2019" spans="1:14">
      <c r="A2019" s="21">
        <v>770810893</v>
      </c>
      <c r="B2019" s="21">
        <v>770790319</v>
      </c>
      <c r="C2019" s="21">
        <v>77</v>
      </c>
      <c r="D2019" s="21" t="s">
        <v>1549</v>
      </c>
      <c r="E2019" s="64" t="str">
        <f>Tableau13[[#This Row],[FINESS géo]]&amp;" "&amp;Tableau13[[#This Row],[Raison sociale FINESS]]</f>
        <v>770810893 SSIAD TANDEM</v>
      </c>
      <c r="F2019" s="21" t="s">
        <v>1499</v>
      </c>
      <c r="G2019" s="21" t="s">
        <v>182</v>
      </c>
      <c r="H2019" s="21" t="s">
        <v>1827</v>
      </c>
      <c r="I2019" s="21">
        <v>150</v>
      </c>
      <c r="J2019" s="21">
        <v>0</v>
      </c>
      <c r="K2019" s="21">
        <v>10</v>
      </c>
      <c r="L2019" s="21" t="s">
        <v>644</v>
      </c>
      <c r="M2019" s="21">
        <v>77580</v>
      </c>
      <c r="N2019">
        <v>77443</v>
      </c>
    </row>
    <row r="2020" spans="1:14">
      <c r="A2020" s="21">
        <v>770810893</v>
      </c>
      <c r="B2020" s="21">
        <v>770790319</v>
      </c>
      <c r="C2020" s="21">
        <v>77</v>
      </c>
      <c r="D2020" s="21" t="s">
        <v>1549</v>
      </c>
      <c r="E2020" s="64" t="str">
        <f>Tableau13[[#This Row],[FINESS géo]]&amp;" "&amp;Tableau13[[#This Row],[Raison sociale FINESS]]</f>
        <v>770810893 SSIAD TANDEM</v>
      </c>
      <c r="F2020" s="21" t="s">
        <v>1499</v>
      </c>
      <c r="G2020" s="21" t="s">
        <v>182</v>
      </c>
      <c r="H2020" s="21" t="s">
        <v>1827</v>
      </c>
      <c r="I2020" s="21">
        <v>150</v>
      </c>
      <c r="J2020" s="21">
        <v>0</v>
      </c>
      <c r="K2020" s="21">
        <v>10</v>
      </c>
      <c r="L2020" s="21" t="s">
        <v>650</v>
      </c>
      <c r="M2020" s="21">
        <v>77700</v>
      </c>
      <c r="N2020">
        <v>77449</v>
      </c>
    </row>
    <row r="2021" spans="1:14">
      <c r="A2021" s="21">
        <v>770810893</v>
      </c>
      <c r="B2021" s="21">
        <v>770790319</v>
      </c>
      <c r="C2021" s="21">
        <v>77</v>
      </c>
      <c r="D2021" s="21" t="s">
        <v>1549</v>
      </c>
      <c r="E2021" s="64" t="str">
        <f>Tableau13[[#This Row],[FINESS géo]]&amp;" "&amp;Tableau13[[#This Row],[Raison sociale FINESS]]</f>
        <v>770810893 SSIAD TANDEM</v>
      </c>
      <c r="F2021" s="21" t="s">
        <v>1499</v>
      </c>
      <c r="G2021" s="21" t="s">
        <v>182</v>
      </c>
      <c r="H2021" s="21" t="s">
        <v>1827</v>
      </c>
      <c r="I2021" s="21">
        <v>150</v>
      </c>
      <c r="J2021" s="21">
        <v>0</v>
      </c>
      <c r="K2021" s="21">
        <v>10</v>
      </c>
      <c r="L2021" s="21" t="s">
        <v>665</v>
      </c>
      <c r="M2021" s="21">
        <v>77400</v>
      </c>
      <c r="N2021">
        <v>77464</v>
      </c>
    </row>
    <row r="2022" spans="1:14">
      <c r="A2022" s="21">
        <v>770810893</v>
      </c>
      <c r="B2022" s="21">
        <v>770790319</v>
      </c>
      <c r="C2022" s="21">
        <v>77</v>
      </c>
      <c r="D2022" s="21" t="s">
        <v>1549</v>
      </c>
      <c r="E2022" s="64" t="str">
        <f>Tableau13[[#This Row],[FINESS géo]]&amp;" "&amp;Tableau13[[#This Row],[Raison sociale FINESS]]</f>
        <v>770810893 SSIAD TANDEM</v>
      </c>
      <c r="F2022" s="21" t="s">
        <v>1499</v>
      </c>
      <c r="G2022" s="21" t="s">
        <v>182</v>
      </c>
      <c r="H2022" s="21" t="s">
        <v>1827</v>
      </c>
      <c r="I2022" s="21">
        <v>150</v>
      </c>
      <c r="J2022" s="21">
        <v>0</v>
      </c>
      <c r="K2022" s="21">
        <v>10</v>
      </c>
      <c r="L2022" s="21" t="s">
        <v>669</v>
      </c>
      <c r="M2022" s="21">
        <v>77200</v>
      </c>
      <c r="N2022">
        <v>77468</v>
      </c>
    </row>
    <row r="2023" spans="1:14">
      <c r="A2023" s="21">
        <v>770810893</v>
      </c>
      <c r="B2023" s="21">
        <v>770790319</v>
      </c>
      <c r="C2023" s="21">
        <v>77</v>
      </c>
      <c r="D2023" s="21" t="s">
        <v>1549</v>
      </c>
      <c r="E2023" s="64" t="str">
        <f>Tableau13[[#This Row],[FINESS géo]]&amp;" "&amp;Tableau13[[#This Row],[Raison sociale FINESS]]</f>
        <v>770810893 SSIAD TANDEM</v>
      </c>
      <c r="F2023" s="21" t="s">
        <v>1499</v>
      </c>
      <c r="G2023" s="21" t="s">
        <v>182</v>
      </c>
      <c r="H2023" s="21" t="s">
        <v>1827</v>
      </c>
      <c r="I2023" s="21">
        <v>150</v>
      </c>
      <c r="J2023" s="21">
        <v>0</v>
      </c>
      <c r="K2023" s="21">
        <v>10</v>
      </c>
      <c r="L2023" s="21" t="s">
        <v>680</v>
      </c>
      <c r="M2023" s="21">
        <v>77360</v>
      </c>
      <c r="N2023">
        <v>77479</v>
      </c>
    </row>
    <row r="2024" spans="1:14">
      <c r="A2024" s="21">
        <v>770810893</v>
      </c>
      <c r="B2024" s="21">
        <v>770790319</v>
      </c>
      <c r="C2024" s="21">
        <v>77</v>
      </c>
      <c r="D2024" s="21" t="s">
        <v>1549</v>
      </c>
      <c r="E2024" s="64" t="str">
        <f>Tableau13[[#This Row],[FINESS géo]]&amp;" "&amp;Tableau13[[#This Row],[Raison sociale FINESS]]</f>
        <v>770810893 SSIAD TANDEM</v>
      </c>
      <c r="F2024" s="21" t="s">
        <v>1499</v>
      </c>
      <c r="G2024" s="21" t="s">
        <v>182</v>
      </c>
      <c r="H2024" s="21" t="s">
        <v>1827</v>
      </c>
      <c r="I2024" s="21">
        <v>150</v>
      </c>
      <c r="J2024" s="21">
        <v>0</v>
      </c>
      <c r="K2024" s="21">
        <v>10</v>
      </c>
      <c r="L2024" s="21" t="s">
        <v>685</v>
      </c>
      <c r="M2024" s="21">
        <v>77580</v>
      </c>
      <c r="N2024">
        <v>77484</v>
      </c>
    </row>
    <row r="2025" spans="1:14">
      <c r="A2025" s="21">
        <v>770810893</v>
      </c>
      <c r="B2025" s="21">
        <v>770790319</v>
      </c>
      <c r="C2025" s="21">
        <v>77</v>
      </c>
      <c r="D2025" s="21" t="s">
        <v>1549</v>
      </c>
      <c r="E2025" s="64" t="str">
        <f>Tableau13[[#This Row],[FINESS géo]]&amp;" "&amp;Tableau13[[#This Row],[Raison sociale FINESS]]</f>
        <v>770810893 SSIAD TANDEM</v>
      </c>
      <c r="F2025" s="21" t="s">
        <v>1499</v>
      </c>
      <c r="G2025" s="21" t="s">
        <v>182</v>
      </c>
      <c r="H2025" s="21" t="s">
        <v>1827</v>
      </c>
      <c r="I2025" s="21">
        <v>150</v>
      </c>
      <c r="J2025" s="21">
        <v>0</v>
      </c>
      <c r="K2025" s="21">
        <v>10</v>
      </c>
      <c r="L2025" s="21" t="s">
        <v>700</v>
      </c>
      <c r="M2025" s="21">
        <v>77470</v>
      </c>
      <c r="N2025">
        <v>77505</v>
      </c>
    </row>
    <row r="2026" spans="1:14">
      <c r="A2026" s="21">
        <v>770810893</v>
      </c>
      <c r="B2026" s="21">
        <v>770790319</v>
      </c>
      <c r="C2026" s="21">
        <v>77</v>
      </c>
      <c r="D2026" s="21" t="s">
        <v>1549</v>
      </c>
      <c r="E2026" s="64" t="str">
        <f>Tableau13[[#This Row],[FINESS géo]]&amp;" "&amp;Tableau13[[#This Row],[Raison sociale FINESS]]</f>
        <v>770810893 SSIAD TANDEM</v>
      </c>
      <c r="F2026" s="21" t="s">
        <v>1499</v>
      </c>
      <c r="G2026" s="21" t="s">
        <v>182</v>
      </c>
      <c r="H2026" s="21" t="s">
        <v>1827</v>
      </c>
      <c r="I2026" s="21">
        <v>150</v>
      </c>
      <c r="J2026" s="21">
        <v>0</v>
      </c>
      <c r="K2026" s="21">
        <v>10</v>
      </c>
      <c r="L2026" s="21" t="s">
        <v>709</v>
      </c>
      <c r="M2026" s="21">
        <v>77270</v>
      </c>
      <c r="N2026">
        <v>77514</v>
      </c>
    </row>
    <row r="2027" spans="1:14">
      <c r="A2027" s="21">
        <v>770810893</v>
      </c>
      <c r="B2027" s="21">
        <v>770790319</v>
      </c>
      <c r="C2027" s="21">
        <v>77</v>
      </c>
      <c r="D2027" s="21" t="s">
        <v>1549</v>
      </c>
      <c r="E2027" s="64" t="str">
        <f>Tableau13[[#This Row],[FINESS géo]]&amp;" "&amp;Tableau13[[#This Row],[Raison sociale FINESS]]</f>
        <v>770810893 SSIAD TANDEM</v>
      </c>
      <c r="F2027" s="21" t="s">
        <v>1499</v>
      </c>
      <c r="G2027" s="21" t="s">
        <v>182</v>
      </c>
      <c r="H2027" s="21" t="s">
        <v>1827</v>
      </c>
      <c r="I2027" s="21">
        <v>150</v>
      </c>
      <c r="J2027" s="21">
        <v>0</v>
      </c>
      <c r="K2027" s="21">
        <v>10</v>
      </c>
      <c r="L2027" s="21" t="s">
        <v>712</v>
      </c>
      <c r="M2027" s="21">
        <v>77410</v>
      </c>
      <c r="N2027">
        <v>77517</v>
      </c>
    </row>
    <row r="2028" spans="1:14">
      <c r="A2028" s="21">
        <v>770810893</v>
      </c>
      <c r="B2028" s="21">
        <v>770790319</v>
      </c>
      <c r="C2028" s="21">
        <v>77</v>
      </c>
      <c r="D2028" s="21" t="s">
        <v>1549</v>
      </c>
      <c r="E2028" s="64" t="str">
        <f>Tableau13[[#This Row],[FINESS géo]]&amp;" "&amp;Tableau13[[#This Row],[Raison sociale FINESS]]</f>
        <v>770810893 SSIAD TANDEM</v>
      </c>
      <c r="F2028" s="21" t="s">
        <v>1499</v>
      </c>
      <c r="G2028" s="21" t="s">
        <v>182</v>
      </c>
      <c r="H2028" s="21" t="s">
        <v>1827</v>
      </c>
      <c r="I2028" s="21">
        <v>150</v>
      </c>
      <c r="J2028" s="21">
        <v>0</v>
      </c>
      <c r="K2028" s="21">
        <v>10</v>
      </c>
      <c r="L2028" s="21" t="s">
        <v>716</v>
      </c>
      <c r="M2028" s="21">
        <v>77580</v>
      </c>
      <c r="N2028">
        <v>77521</v>
      </c>
    </row>
    <row r="2029" spans="1:14">
      <c r="A2029" s="21">
        <v>770810893</v>
      </c>
      <c r="B2029" s="21">
        <v>770790319</v>
      </c>
      <c r="C2029" s="21">
        <v>77</v>
      </c>
      <c r="D2029" s="21" t="s">
        <v>1549</v>
      </c>
      <c r="E2029" s="64" t="str">
        <f>Tableau13[[#This Row],[FINESS géo]]&amp;" "&amp;Tableau13[[#This Row],[Raison sociale FINESS]]</f>
        <v>770810893 SSIAD TANDEM</v>
      </c>
      <c r="F2029" s="21" t="s">
        <v>1499</v>
      </c>
      <c r="G2029" s="21" t="s">
        <v>182</v>
      </c>
      <c r="H2029" s="21" t="s">
        <v>1827</v>
      </c>
      <c r="I2029" s="21">
        <v>150</v>
      </c>
      <c r="J2029" s="21">
        <v>0</v>
      </c>
      <c r="K2029" s="21">
        <v>10</v>
      </c>
      <c r="L2029" s="21" t="s">
        <v>724</v>
      </c>
      <c r="M2029" s="21">
        <v>77580</v>
      </c>
      <c r="N2029">
        <v>77529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6"/>
  <sheetViews>
    <sheetView topLeftCell="A258" workbookViewId="0">
      <selection activeCell="C273" sqref="C273"/>
    </sheetView>
  </sheetViews>
  <sheetFormatPr baseColWidth="10" defaultRowHeight="15"/>
  <cols>
    <col min="1" max="1" width="65.85546875" bestFit="1" customWidth="1"/>
  </cols>
  <sheetData>
    <row r="1" spans="1:7">
      <c r="A1" t="s">
        <v>2</v>
      </c>
    </row>
    <row r="2" spans="1:7">
      <c r="A2">
        <v>75</v>
      </c>
      <c r="E2" s="377" t="s">
        <v>191</v>
      </c>
      <c r="F2" s="377"/>
      <c r="G2" s="377"/>
    </row>
    <row r="3" spans="1:7">
      <c r="A3">
        <v>77</v>
      </c>
    </row>
    <row r="4" spans="1:7">
      <c r="A4">
        <v>78</v>
      </c>
    </row>
    <row r="5" spans="1:7">
      <c r="A5">
        <v>91</v>
      </c>
    </row>
    <row r="6" spans="1:7">
      <c r="A6">
        <v>92</v>
      </c>
    </row>
    <row r="7" spans="1:7">
      <c r="A7">
        <v>93</v>
      </c>
    </row>
    <row r="8" spans="1:7">
      <c r="A8">
        <v>94</v>
      </c>
    </row>
    <row r="9" spans="1:7">
      <c r="A9">
        <v>95</v>
      </c>
    </row>
    <row r="11" spans="1:7">
      <c r="A11" t="s">
        <v>3</v>
      </c>
    </row>
    <row r="12" spans="1:7">
      <c r="A12" t="s">
        <v>4</v>
      </c>
      <c r="B12">
        <v>750058844</v>
      </c>
    </row>
    <row r="13" spans="1:7">
      <c r="A13" t="s">
        <v>5</v>
      </c>
      <c r="B13">
        <v>750020778</v>
      </c>
    </row>
    <row r="14" spans="1:7">
      <c r="A14" t="s">
        <v>6</v>
      </c>
      <c r="B14">
        <v>570010173</v>
      </c>
    </row>
    <row r="15" spans="1:7">
      <c r="A15" t="s">
        <v>7</v>
      </c>
      <c r="B15">
        <v>920028263</v>
      </c>
    </row>
    <row r="16" spans="1:7">
      <c r="A16" t="s">
        <v>8</v>
      </c>
      <c r="B16">
        <v>750026338</v>
      </c>
    </row>
    <row r="17" spans="1:2">
      <c r="A17" t="s">
        <v>9</v>
      </c>
      <c r="B17">
        <v>750040404</v>
      </c>
    </row>
    <row r="18" spans="1:2">
      <c r="A18" t="s">
        <v>10</v>
      </c>
      <c r="B18">
        <v>920028263</v>
      </c>
    </row>
    <row r="19" spans="1:2">
      <c r="A19" t="s">
        <v>11</v>
      </c>
      <c r="B19">
        <v>750720609</v>
      </c>
    </row>
    <row r="20" spans="1:2">
      <c r="A20" t="s">
        <v>12</v>
      </c>
      <c r="B20">
        <v>750720583</v>
      </c>
    </row>
    <row r="21" spans="1:2">
      <c r="A21" t="s">
        <v>13</v>
      </c>
      <c r="B21">
        <v>920028263</v>
      </c>
    </row>
    <row r="22" spans="1:2">
      <c r="A22" t="s">
        <v>14</v>
      </c>
      <c r="B22">
        <v>750813578</v>
      </c>
    </row>
    <row r="23" spans="1:2">
      <c r="A23" t="s">
        <v>15</v>
      </c>
      <c r="B23">
        <v>750058844</v>
      </c>
    </row>
    <row r="24" spans="1:2">
      <c r="A24" t="s">
        <v>16</v>
      </c>
      <c r="B24">
        <v>920028560</v>
      </c>
    </row>
    <row r="25" spans="1:2">
      <c r="A25" t="s">
        <v>17</v>
      </c>
      <c r="B25">
        <v>940012719</v>
      </c>
    </row>
    <row r="26" spans="1:2">
      <c r="A26" t="s">
        <v>18</v>
      </c>
      <c r="B26">
        <v>750026338</v>
      </c>
    </row>
    <row r="27" spans="1:2">
      <c r="A27" t="s">
        <v>19</v>
      </c>
      <c r="B27">
        <v>750820706</v>
      </c>
    </row>
    <row r="28" spans="1:2">
      <c r="A28" t="s">
        <v>20</v>
      </c>
      <c r="B28">
        <v>750804593</v>
      </c>
    </row>
    <row r="29" spans="1:2">
      <c r="A29" t="s">
        <v>21</v>
      </c>
      <c r="B29">
        <v>940017304</v>
      </c>
    </row>
    <row r="30" spans="1:2">
      <c r="A30" t="s">
        <v>22</v>
      </c>
      <c r="B30">
        <v>670792340</v>
      </c>
    </row>
    <row r="31" spans="1:2">
      <c r="A31" t="s">
        <v>23</v>
      </c>
      <c r="B31">
        <v>750820664</v>
      </c>
    </row>
    <row r="32" spans="1:2">
      <c r="A32" t="s">
        <v>24</v>
      </c>
      <c r="B32">
        <v>310781562</v>
      </c>
    </row>
    <row r="33" spans="1:2">
      <c r="A33" t="s">
        <v>25</v>
      </c>
      <c r="B33">
        <v>750001570</v>
      </c>
    </row>
    <row r="34" spans="1:2">
      <c r="A34" t="s">
        <v>26</v>
      </c>
      <c r="B34">
        <v>750815367</v>
      </c>
    </row>
    <row r="35" spans="1:2">
      <c r="A35" t="s">
        <v>27</v>
      </c>
      <c r="B35">
        <v>750801284</v>
      </c>
    </row>
    <row r="36" spans="1:2">
      <c r="A36" t="s">
        <v>28</v>
      </c>
      <c r="B36">
        <v>750720609</v>
      </c>
    </row>
    <row r="37" spans="1:2">
      <c r="A37" t="s">
        <v>29</v>
      </c>
      <c r="B37">
        <v>750001695</v>
      </c>
    </row>
    <row r="38" spans="1:2">
      <c r="A38" t="s">
        <v>30</v>
      </c>
      <c r="B38">
        <v>750058844</v>
      </c>
    </row>
    <row r="39" spans="1:2">
      <c r="A39" t="s">
        <v>31</v>
      </c>
      <c r="B39">
        <v>750829129</v>
      </c>
    </row>
    <row r="40" spans="1:2">
      <c r="A40" t="s">
        <v>32</v>
      </c>
      <c r="B40">
        <v>750712341</v>
      </c>
    </row>
    <row r="41" spans="1:2">
      <c r="A41" t="s">
        <v>33</v>
      </c>
      <c r="B41">
        <v>750721334</v>
      </c>
    </row>
    <row r="42" spans="1:2">
      <c r="A42" t="s">
        <v>34</v>
      </c>
      <c r="B42">
        <v>940004088</v>
      </c>
    </row>
    <row r="43" spans="1:2">
      <c r="A43" t="s">
        <v>35</v>
      </c>
      <c r="B43">
        <v>770814598</v>
      </c>
    </row>
    <row r="44" spans="1:2">
      <c r="A44" t="s">
        <v>36</v>
      </c>
      <c r="B44">
        <v>770790277</v>
      </c>
    </row>
    <row r="45" spans="1:2">
      <c r="A45" t="s">
        <v>37</v>
      </c>
      <c r="B45">
        <v>770811065</v>
      </c>
    </row>
    <row r="46" spans="1:2">
      <c r="A46" t="s">
        <v>38</v>
      </c>
      <c r="B46">
        <v>770014207</v>
      </c>
    </row>
    <row r="47" spans="1:2">
      <c r="A47" t="s">
        <v>39</v>
      </c>
      <c r="B47">
        <v>770001188</v>
      </c>
    </row>
    <row r="48" spans="1:2">
      <c r="A48" t="s">
        <v>40</v>
      </c>
      <c r="B48">
        <v>770812477</v>
      </c>
    </row>
    <row r="49" spans="1:2">
      <c r="A49" t="s">
        <v>41</v>
      </c>
      <c r="B49">
        <v>770809051</v>
      </c>
    </row>
    <row r="50" spans="1:2">
      <c r="A50" t="s">
        <v>42</v>
      </c>
      <c r="B50">
        <v>770813772</v>
      </c>
    </row>
    <row r="51" spans="1:2">
      <c r="A51" t="s">
        <v>43</v>
      </c>
      <c r="B51">
        <v>770110054</v>
      </c>
    </row>
    <row r="52" spans="1:2">
      <c r="A52" t="s">
        <v>44</v>
      </c>
      <c r="B52">
        <v>770814432</v>
      </c>
    </row>
    <row r="53" spans="1:2">
      <c r="A53" t="s">
        <v>45</v>
      </c>
      <c r="B53">
        <v>770000727</v>
      </c>
    </row>
    <row r="54" spans="1:2">
      <c r="A54" t="s">
        <v>46</v>
      </c>
      <c r="B54">
        <v>770812410</v>
      </c>
    </row>
    <row r="55" spans="1:2">
      <c r="A55" t="s">
        <v>47</v>
      </c>
      <c r="B55">
        <v>770790319</v>
      </c>
    </row>
    <row r="56" spans="1:2">
      <c r="A56" t="s">
        <v>48</v>
      </c>
      <c r="B56">
        <v>780826517</v>
      </c>
    </row>
    <row r="57" spans="1:2">
      <c r="A57" t="s">
        <v>49</v>
      </c>
      <c r="B57">
        <v>780826517</v>
      </c>
    </row>
    <row r="58" spans="1:2">
      <c r="A58" t="s">
        <v>50</v>
      </c>
      <c r="B58">
        <v>780826517</v>
      </c>
    </row>
    <row r="59" spans="1:2">
      <c r="A59" t="s">
        <v>51</v>
      </c>
      <c r="B59">
        <v>780110052</v>
      </c>
    </row>
    <row r="60" spans="1:2">
      <c r="A60" t="s">
        <v>52</v>
      </c>
      <c r="B60">
        <v>780028569</v>
      </c>
    </row>
    <row r="61" spans="1:2">
      <c r="A61" t="s">
        <v>53</v>
      </c>
      <c r="B61">
        <v>780000790</v>
      </c>
    </row>
    <row r="62" spans="1:2">
      <c r="A62" t="s">
        <v>54</v>
      </c>
      <c r="B62">
        <v>780016820</v>
      </c>
    </row>
    <row r="63" spans="1:2">
      <c r="A63" t="s">
        <v>55</v>
      </c>
      <c r="B63">
        <v>750056368</v>
      </c>
    </row>
    <row r="64" spans="1:2">
      <c r="A64" t="s">
        <v>56</v>
      </c>
      <c r="B64">
        <v>750720609</v>
      </c>
    </row>
    <row r="65" spans="1:2">
      <c r="A65" t="s">
        <v>57</v>
      </c>
      <c r="B65">
        <v>780025292</v>
      </c>
    </row>
    <row r="66" spans="1:2">
      <c r="A66" t="s">
        <v>58</v>
      </c>
      <c r="B66">
        <v>780807830</v>
      </c>
    </row>
    <row r="67" spans="1:2">
      <c r="A67" t="s">
        <v>59</v>
      </c>
      <c r="B67">
        <v>780016820</v>
      </c>
    </row>
    <row r="68" spans="1:2">
      <c r="A68" t="s">
        <v>60</v>
      </c>
      <c r="B68">
        <v>750721334</v>
      </c>
    </row>
    <row r="69" spans="1:2">
      <c r="A69" t="s">
        <v>61</v>
      </c>
      <c r="B69">
        <v>920028263</v>
      </c>
    </row>
    <row r="70" spans="1:2">
      <c r="A70" t="s">
        <v>62</v>
      </c>
      <c r="B70">
        <v>920028263</v>
      </c>
    </row>
    <row r="71" spans="1:2">
      <c r="A71" t="s">
        <v>63</v>
      </c>
      <c r="B71">
        <v>780130019</v>
      </c>
    </row>
    <row r="72" spans="1:2">
      <c r="A72" t="s">
        <v>64</v>
      </c>
      <c r="B72">
        <v>780016820</v>
      </c>
    </row>
    <row r="73" spans="1:2">
      <c r="A73" t="s">
        <v>65</v>
      </c>
      <c r="B73">
        <v>780023818</v>
      </c>
    </row>
    <row r="74" spans="1:2">
      <c r="A74" t="s">
        <v>66</v>
      </c>
      <c r="B74">
        <v>780016820</v>
      </c>
    </row>
    <row r="75" spans="1:2">
      <c r="A75" t="s">
        <v>67</v>
      </c>
      <c r="B75">
        <v>780803821</v>
      </c>
    </row>
    <row r="76" spans="1:2">
      <c r="A76" t="s">
        <v>68</v>
      </c>
      <c r="B76">
        <v>780130027</v>
      </c>
    </row>
    <row r="77" spans="1:2">
      <c r="A77" t="s">
        <v>69</v>
      </c>
      <c r="B77">
        <v>780001236</v>
      </c>
    </row>
    <row r="78" spans="1:2">
      <c r="A78" t="s">
        <v>70</v>
      </c>
      <c r="B78">
        <v>780016820</v>
      </c>
    </row>
    <row r="79" spans="1:2">
      <c r="A79" t="s">
        <v>71</v>
      </c>
      <c r="B79">
        <v>780810115</v>
      </c>
    </row>
    <row r="80" spans="1:2">
      <c r="A80" t="s">
        <v>72</v>
      </c>
      <c r="B80">
        <v>780008868</v>
      </c>
    </row>
    <row r="81" spans="1:2">
      <c r="A81" t="s">
        <v>73</v>
      </c>
      <c r="B81">
        <v>910001866</v>
      </c>
    </row>
    <row r="82" spans="1:2">
      <c r="A82" t="s">
        <v>74</v>
      </c>
      <c r="B82">
        <v>910001825</v>
      </c>
    </row>
    <row r="83" spans="1:2">
      <c r="A83" t="s">
        <v>75</v>
      </c>
      <c r="B83">
        <v>750721334</v>
      </c>
    </row>
    <row r="84" spans="1:2">
      <c r="A84" t="s">
        <v>76</v>
      </c>
      <c r="B84">
        <v>910807726</v>
      </c>
    </row>
    <row r="85" spans="1:2">
      <c r="A85" t="s">
        <v>77</v>
      </c>
      <c r="B85">
        <v>910809128</v>
      </c>
    </row>
    <row r="86" spans="1:2">
      <c r="A86" t="s">
        <v>78</v>
      </c>
      <c r="B86">
        <v>910807304</v>
      </c>
    </row>
    <row r="87" spans="1:2">
      <c r="A87" t="s">
        <v>79</v>
      </c>
      <c r="B87">
        <v>910806611</v>
      </c>
    </row>
    <row r="88" spans="1:2">
      <c r="A88" t="s">
        <v>80</v>
      </c>
      <c r="B88">
        <v>910002336</v>
      </c>
    </row>
    <row r="89" spans="1:2">
      <c r="A89" t="s">
        <v>81</v>
      </c>
      <c r="B89">
        <v>910002039</v>
      </c>
    </row>
    <row r="90" spans="1:2">
      <c r="A90" t="s">
        <v>82</v>
      </c>
      <c r="B90">
        <v>910808856</v>
      </c>
    </row>
    <row r="91" spans="1:2">
      <c r="A91" t="s">
        <v>83</v>
      </c>
      <c r="B91">
        <v>910018282</v>
      </c>
    </row>
    <row r="92" spans="1:2">
      <c r="A92" t="s">
        <v>84</v>
      </c>
      <c r="B92">
        <v>910807551</v>
      </c>
    </row>
    <row r="93" spans="1:2">
      <c r="A93" t="s">
        <v>85</v>
      </c>
      <c r="B93">
        <v>910019157</v>
      </c>
    </row>
    <row r="94" spans="1:2">
      <c r="A94" t="s">
        <v>86</v>
      </c>
      <c r="B94">
        <v>910806728</v>
      </c>
    </row>
    <row r="95" spans="1:2">
      <c r="A95" t="s">
        <v>87</v>
      </c>
      <c r="B95">
        <v>910017839</v>
      </c>
    </row>
    <row r="96" spans="1:2">
      <c r="A96" t="s">
        <v>88</v>
      </c>
      <c r="B96">
        <v>910808963</v>
      </c>
    </row>
    <row r="97" spans="1:2">
      <c r="A97" t="s">
        <v>89</v>
      </c>
      <c r="B97">
        <v>910006089</v>
      </c>
    </row>
    <row r="98" spans="1:2">
      <c r="A98" t="s">
        <v>90</v>
      </c>
      <c r="B98">
        <v>910814706</v>
      </c>
    </row>
    <row r="99" spans="1:2">
      <c r="A99" t="s">
        <v>91</v>
      </c>
      <c r="B99">
        <v>920815131</v>
      </c>
    </row>
    <row r="100" spans="1:2">
      <c r="A100" t="s">
        <v>92</v>
      </c>
      <c r="B100">
        <v>920814159</v>
      </c>
    </row>
    <row r="101" spans="1:2">
      <c r="A101" t="s">
        <v>93</v>
      </c>
      <c r="B101">
        <v>920002219</v>
      </c>
    </row>
    <row r="102" spans="1:2">
      <c r="A102" t="s">
        <v>94</v>
      </c>
      <c r="B102">
        <v>920001880</v>
      </c>
    </row>
    <row r="103" spans="1:2">
      <c r="A103" t="s">
        <v>95</v>
      </c>
      <c r="B103">
        <v>920002797</v>
      </c>
    </row>
    <row r="104" spans="1:2">
      <c r="A104" t="s">
        <v>96</v>
      </c>
      <c r="B104">
        <v>750056368</v>
      </c>
    </row>
    <row r="105" spans="1:2">
      <c r="A105" t="s">
        <v>1756</v>
      </c>
      <c r="B105">
        <v>920029097</v>
      </c>
    </row>
    <row r="106" spans="1:2">
      <c r="A106" t="s">
        <v>97</v>
      </c>
      <c r="B106">
        <v>920029097</v>
      </c>
    </row>
    <row r="107" spans="1:2">
      <c r="A107" t="s">
        <v>1757</v>
      </c>
      <c r="B107">
        <v>920808037</v>
      </c>
    </row>
    <row r="108" spans="1:2">
      <c r="A108" t="s">
        <v>98</v>
      </c>
      <c r="B108">
        <v>920002730</v>
      </c>
    </row>
    <row r="109" spans="1:2">
      <c r="A109" t="s">
        <v>1758</v>
      </c>
      <c r="B109">
        <v>920110020</v>
      </c>
    </row>
    <row r="110" spans="1:2">
      <c r="A110" t="s">
        <v>99</v>
      </c>
      <c r="B110">
        <v>920807708</v>
      </c>
    </row>
    <row r="111" spans="1:2">
      <c r="A111" t="s">
        <v>1759</v>
      </c>
      <c r="B111">
        <v>920802063</v>
      </c>
    </row>
    <row r="112" spans="1:2">
      <c r="A112" t="s">
        <v>1760</v>
      </c>
      <c r="B112">
        <v>920802212</v>
      </c>
    </row>
    <row r="113" spans="1:2">
      <c r="A113" t="s">
        <v>100</v>
      </c>
      <c r="B113">
        <v>920802329</v>
      </c>
    </row>
    <row r="114" spans="1:2">
      <c r="A114" t="s">
        <v>1761</v>
      </c>
      <c r="B114">
        <v>920802394</v>
      </c>
    </row>
    <row r="115" spans="1:2">
      <c r="A115" t="s">
        <v>101</v>
      </c>
      <c r="B115">
        <v>920808037</v>
      </c>
    </row>
    <row r="116" spans="1:2">
      <c r="A116" t="s">
        <v>102</v>
      </c>
      <c r="B116">
        <v>920807732</v>
      </c>
    </row>
    <row r="117" spans="1:2">
      <c r="A117" t="s">
        <v>103</v>
      </c>
      <c r="B117">
        <v>920807765</v>
      </c>
    </row>
    <row r="118" spans="1:2">
      <c r="A118" t="s">
        <v>104</v>
      </c>
      <c r="B118">
        <v>920028263</v>
      </c>
    </row>
    <row r="119" spans="1:2">
      <c r="A119" t="s">
        <v>105</v>
      </c>
      <c r="B119">
        <v>920028263</v>
      </c>
    </row>
    <row r="120" spans="1:2">
      <c r="A120" t="s">
        <v>106</v>
      </c>
      <c r="B120">
        <v>920000866</v>
      </c>
    </row>
    <row r="121" spans="1:2">
      <c r="A121" t="s">
        <v>107</v>
      </c>
      <c r="B121">
        <v>750712341</v>
      </c>
    </row>
    <row r="122" spans="1:2">
      <c r="A122" t="s">
        <v>108</v>
      </c>
      <c r="B122">
        <v>920000478</v>
      </c>
    </row>
    <row r="123" spans="1:2">
      <c r="A123" t="s">
        <v>109</v>
      </c>
      <c r="B123">
        <v>920001351</v>
      </c>
    </row>
    <row r="124" spans="1:2">
      <c r="A124" t="s">
        <v>1762</v>
      </c>
      <c r="B124">
        <v>920001351</v>
      </c>
    </row>
    <row r="125" spans="1:2">
      <c r="A125" t="s">
        <v>110</v>
      </c>
      <c r="B125">
        <v>750721334</v>
      </c>
    </row>
    <row r="126" spans="1:2">
      <c r="A126" t="s">
        <v>111</v>
      </c>
      <c r="B126">
        <v>750058844</v>
      </c>
    </row>
    <row r="127" spans="1:2">
      <c r="A127" t="s">
        <v>112</v>
      </c>
      <c r="B127">
        <v>750058844</v>
      </c>
    </row>
    <row r="128" spans="1:2">
      <c r="A128" t="s">
        <v>113</v>
      </c>
      <c r="B128">
        <v>920039914</v>
      </c>
    </row>
    <row r="129" spans="1:2">
      <c r="A129" t="s">
        <v>114</v>
      </c>
      <c r="B129">
        <v>930000278</v>
      </c>
    </row>
    <row r="130" spans="1:2">
      <c r="A130" t="s">
        <v>115</v>
      </c>
      <c r="B130">
        <v>930812532</v>
      </c>
    </row>
    <row r="131" spans="1:2">
      <c r="A131" t="s">
        <v>116</v>
      </c>
      <c r="B131">
        <v>930028139</v>
      </c>
    </row>
    <row r="132" spans="1:2">
      <c r="A132" t="s">
        <v>117</v>
      </c>
      <c r="B132">
        <v>930812540</v>
      </c>
    </row>
    <row r="133" spans="1:2">
      <c r="A133" t="s">
        <v>118</v>
      </c>
      <c r="B133">
        <v>930812565</v>
      </c>
    </row>
    <row r="134" spans="1:2">
      <c r="A134" t="s">
        <v>119</v>
      </c>
      <c r="B134">
        <v>930813472</v>
      </c>
    </row>
    <row r="135" spans="1:2">
      <c r="A135" t="s">
        <v>120</v>
      </c>
      <c r="B135">
        <v>930812631</v>
      </c>
    </row>
    <row r="136" spans="1:2">
      <c r="A136" t="s">
        <v>121</v>
      </c>
      <c r="B136">
        <v>930812946</v>
      </c>
    </row>
    <row r="137" spans="1:2">
      <c r="A137" t="s">
        <v>122</v>
      </c>
      <c r="B137">
        <v>930812557</v>
      </c>
    </row>
    <row r="138" spans="1:2">
      <c r="A138" t="s">
        <v>123</v>
      </c>
      <c r="B138">
        <v>930813126</v>
      </c>
    </row>
    <row r="139" spans="1:2">
      <c r="A139" t="s">
        <v>124</v>
      </c>
      <c r="B139">
        <v>930812698</v>
      </c>
    </row>
    <row r="140" spans="1:2">
      <c r="A140" t="s">
        <v>125</v>
      </c>
      <c r="B140">
        <v>930028048</v>
      </c>
    </row>
    <row r="141" spans="1:2">
      <c r="A141" t="s">
        <v>126</v>
      </c>
      <c r="B141">
        <v>930001219</v>
      </c>
    </row>
    <row r="142" spans="1:2">
      <c r="A142" t="s">
        <v>127</v>
      </c>
      <c r="B142">
        <v>930800883</v>
      </c>
    </row>
    <row r="143" spans="1:2">
      <c r="A143" t="s">
        <v>128</v>
      </c>
      <c r="B143">
        <v>780028205</v>
      </c>
    </row>
    <row r="144" spans="1:2">
      <c r="A144" t="s">
        <v>129</v>
      </c>
      <c r="B144">
        <v>930019385</v>
      </c>
    </row>
    <row r="145" spans="1:2">
      <c r="A145" t="s">
        <v>130</v>
      </c>
      <c r="B145">
        <v>920028263</v>
      </c>
    </row>
    <row r="146" spans="1:2">
      <c r="A146" t="s">
        <v>131</v>
      </c>
      <c r="B146">
        <v>930816459</v>
      </c>
    </row>
    <row r="147" spans="1:2">
      <c r="A147" t="s">
        <v>132</v>
      </c>
      <c r="B147">
        <v>690003728</v>
      </c>
    </row>
    <row r="148" spans="1:2">
      <c r="A148" t="s">
        <v>133</v>
      </c>
      <c r="B148">
        <v>930812813</v>
      </c>
    </row>
    <row r="149" spans="1:2">
      <c r="A149" t="s">
        <v>134</v>
      </c>
      <c r="B149">
        <v>570010173</v>
      </c>
    </row>
    <row r="150" spans="1:2">
      <c r="A150" t="s">
        <v>135</v>
      </c>
      <c r="B150">
        <v>930812722</v>
      </c>
    </row>
    <row r="151" spans="1:2">
      <c r="A151" t="s">
        <v>136</v>
      </c>
      <c r="B151">
        <v>750058844</v>
      </c>
    </row>
    <row r="152" spans="1:2">
      <c r="A152" t="s">
        <v>137</v>
      </c>
      <c r="B152">
        <v>930812748</v>
      </c>
    </row>
    <row r="153" spans="1:2">
      <c r="A153" t="s">
        <v>138</v>
      </c>
      <c r="B153">
        <v>930812755</v>
      </c>
    </row>
    <row r="154" spans="1:2">
      <c r="A154" t="s">
        <v>139</v>
      </c>
      <c r="B154">
        <v>930812771</v>
      </c>
    </row>
    <row r="155" spans="1:2">
      <c r="A155" t="s">
        <v>140</v>
      </c>
      <c r="B155">
        <v>920029097</v>
      </c>
    </row>
    <row r="156" spans="1:2">
      <c r="A156" t="s">
        <v>141</v>
      </c>
      <c r="B156">
        <v>940808900</v>
      </c>
    </row>
    <row r="157" spans="1:2">
      <c r="A157" t="s">
        <v>142</v>
      </c>
      <c r="B157">
        <v>750056368</v>
      </c>
    </row>
    <row r="158" spans="1:2">
      <c r="A158" t="s">
        <v>143</v>
      </c>
      <c r="B158">
        <v>940813645</v>
      </c>
    </row>
    <row r="159" spans="1:2">
      <c r="A159" t="s">
        <v>144</v>
      </c>
      <c r="B159">
        <v>940001852</v>
      </c>
    </row>
    <row r="160" spans="1:2">
      <c r="A160" t="s">
        <v>145</v>
      </c>
      <c r="B160">
        <v>920029097</v>
      </c>
    </row>
    <row r="161" spans="1:2">
      <c r="A161" t="s">
        <v>146</v>
      </c>
      <c r="B161">
        <v>920030186</v>
      </c>
    </row>
    <row r="162" spans="1:2">
      <c r="A162" t="s">
        <v>147</v>
      </c>
      <c r="B162">
        <v>940806268</v>
      </c>
    </row>
    <row r="163" spans="1:2">
      <c r="A163" t="s">
        <v>148</v>
      </c>
      <c r="B163">
        <v>940010929</v>
      </c>
    </row>
    <row r="164" spans="1:2">
      <c r="A164" t="s">
        <v>149</v>
      </c>
      <c r="B164">
        <v>940010929</v>
      </c>
    </row>
    <row r="165" spans="1:2">
      <c r="A165" t="s">
        <v>150</v>
      </c>
      <c r="B165">
        <v>940001845</v>
      </c>
    </row>
    <row r="166" spans="1:2">
      <c r="A166" t="s">
        <v>151</v>
      </c>
      <c r="B166">
        <v>940807548</v>
      </c>
    </row>
    <row r="167" spans="1:2">
      <c r="A167" t="s">
        <v>152</v>
      </c>
      <c r="B167">
        <v>940023971</v>
      </c>
    </row>
    <row r="168" spans="1:2">
      <c r="A168" t="s">
        <v>153</v>
      </c>
      <c r="B168">
        <v>920028263</v>
      </c>
    </row>
    <row r="169" spans="1:2">
      <c r="A169" t="s">
        <v>154</v>
      </c>
      <c r="B169">
        <v>940015969</v>
      </c>
    </row>
    <row r="170" spans="1:2">
      <c r="A170" t="s">
        <v>155</v>
      </c>
      <c r="B170">
        <v>940809528</v>
      </c>
    </row>
    <row r="171" spans="1:2">
      <c r="A171" t="s">
        <v>156</v>
      </c>
      <c r="B171">
        <v>940806334</v>
      </c>
    </row>
    <row r="172" spans="1:2">
      <c r="A172" t="s">
        <v>157</v>
      </c>
      <c r="B172">
        <v>940808835</v>
      </c>
    </row>
    <row r="173" spans="1:2">
      <c r="A173" t="s">
        <v>158</v>
      </c>
      <c r="B173">
        <v>940070071</v>
      </c>
    </row>
    <row r="174" spans="1:2">
      <c r="A174" t="s">
        <v>159</v>
      </c>
      <c r="B174">
        <v>940014558</v>
      </c>
    </row>
    <row r="175" spans="1:2">
      <c r="A175" t="s">
        <v>160</v>
      </c>
      <c r="B175">
        <v>940807068</v>
      </c>
    </row>
    <row r="176" spans="1:2">
      <c r="A176" t="s">
        <v>161</v>
      </c>
      <c r="B176">
        <v>940021595</v>
      </c>
    </row>
    <row r="177" spans="1:2">
      <c r="A177" t="s">
        <v>162</v>
      </c>
      <c r="B177">
        <v>940811714</v>
      </c>
    </row>
    <row r="178" spans="1:2">
      <c r="A178" t="s">
        <v>163</v>
      </c>
      <c r="B178">
        <v>920028263</v>
      </c>
    </row>
    <row r="179" spans="1:2">
      <c r="A179" t="s">
        <v>164</v>
      </c>
      <c r="B179">
        <v>940808868</v>
      </c>
    </row>
    <row r="180" spans="1:2">
      <c r="A180" t="s">
        <v>165</v>
      </c>
      <c r="B180">
        <v>940806326</v>
      </c>
    </row>
    <row r="181" spans="1:2">
      <c r="A181" t="s">
        <v>166</v>
      </c>
      <c r="B181">
        <v>750719239</v>
      </c>
    </row>
    <row r="182" spans="1:2">
      <c r="A182" t="s">
        <v>167</v>
      </c>
      <c r="B182">
        <v>940025612</v>
      </c>
    </row>
    <row r="183" spans="1:2">
      <c r="A183" t="s">
        <v>168</v>
      </c>
      <c r="B183">
        <v>950043315</v>
      </c>
    </row>
    <row r="184" spans="1:2">
      <c r="A184" t="s">
        <v>169</v>
      </c>
      <c r="B184">
        <v>950150037</v>
      </c>
    </row>
    <row r="185" spans="1:2">
      <c r="A185" t="s">
        <v>170</v>
      </c>
      <c r="B185">
        <v>950803072</v>
      </c>
    </row>
    <row r="186" spans="1:2">
      <c r="A186" t="s">
        <v>171</v>
      </c>
      <c r="B186">
        <v>950150037</v>
      </c>
    </row>
    <row r="187" spans="1:2">
      <c r="A187" t="s">
        <v>172</v>
      </c>
      <c r="B187">
        <v>950110080</v>
      </c>
    </row>
    <row r="188" spans="1:2">
      <c r="A188" t="s">
        <v>173</v>
      </c>
      <c r="B188">
        <v>750721334</v>
      </c>
    </row>
    <row r="189" spans="1:2">
      <c r="A189" t="s">
        <v>174</v>
      </c>
      <c r="B189">
        <v>950011999</v>
      </c>
    </row>
    <row r="190" spans="1:2">
      <c r="A190" t="s">
        <v>175</v>
      </c>
      <c r="B190">
        <v>950150037</v>
      </c>
    </row>
    <row r="191" spans="1:2">
      <c r="A191" t="s">
        <v>176</v>
      </c>
      <c r="B191">
        <v>950001271</v>
      </c>
    </row>
    <row r="192" spans="1:2">
      <c r="A192" t="s">
        <v>177</v>
      </c>
      <c r="B192">
        <v>950001289</v>
      </c>
    </row>
    <row r="193" spans="1:2">
      <c r="A193" t="s">
        <v>178</v>
      </c>
      <c r="B193">
        <v>950001289</v>
      </c>
    </row>
    <row r="194" spans="1:2">
      <c r="A194" t="s">
        <v>179</v>
      </c>
      <c r="B194">
        <v>950001107</v>
      </c>
    </row>
    <row r="195" spans="1:2">
      <c r="A195" t="s">
        <v>180</v>
      </c>
      <c r="B195">
        <v>950802371</v>
      </c>
    </row>
    <row r="196" spans="1:2">
      <c r="A196" t="s">
        <v>1780</v>
      </c>
      <c r="B196">
        <v>920030186</v>
      </c>
    </row>
    <row r="199" spans="1:2">
      <c r="A199" t="s">
        <v>192</v>
      </c>
    </row>
    <row r="200" spans="1:2">
      <c r="A200" t="s">
        <v>193</v>
      </c>
    </row>
    <row r="201" spans="1:2">
      <c r="A201" t="s">
        <v>1773</v>
      </c>
    </row>
    <row r="206" spans="1:2">
      <c r="A206" t="s">
        <v>181</v>
      </c>
    </row>
    <row r="207" spans="1:2">
      <c r="A207" t="s">
        <v>182</v>
      </c>
    </row>
    <row r="208" spans="1:2">
      <c r="A208" t="s">
        <v>1691</v>
      </c>
    </row>
    <row r="210" spans="1:1">
      <c r="A210" t="s">
        <v>1749</v>
      </c>
    </row>
    <row r="211" spans="1:1">
      <c r="A211" t="s">
        <v>1774</v>
      </c>
    </row>
    <row r="212" spans="1:1">
      <c r="A212" t="s">
        <v>1754</v>
      </c>
    </row>
    <row r="213" spans="1:1">
      <c r="A213" t="s">
        <v>188</v>
      </c>
    </row>
    <row r="214" spans="1:1">
      <c r="A214" t="s">
        <v>1766</v>
      </c>
    </row>
    <row r="215" spans="1:1">
      <c r="A215" t="s">
        <v>1755</v>
      </c>
    </row>
    <row r="216" spans="1:1">
      <c r="A216" t="s">
        <v>195</v>
      </c>
    </row>
    <row r="217" spans="1:1">
      <c r="A217" t="s">
        <v>1747</v>
      </c>
    </row>
    <row r="218" spans="1:1">
      <c r="A218" t="s">
        <v>190</v>
      </c>
    </row>
    <row r="220" spans="1:1">
      <c r="A220" t="s">
        <v>192</v>
      </c>
    </row>
    <row r="221" spans="1:1">
      <c r="A221" t="s">
        <v>193</v>
      </c>
    </row>
    <row r="222" spans="1:1">
      <c r="A222" t="s">
        <v>1771</v>
      </c>
    </row>
    <row r="223" spans="1:1">
      <c r="A223" t="s">
        <v>1772</v>
      </c>
    </row>
    <row r="224" spans="1:1">
      <c r="A224" t="s">
        <v>1773</v>
      </c>
    </row>
    <row r="225" spans="1:1">
      <c r="A225" t="s">
        <v>1478</v>
      </c>
    </row>
    <row r="226" spans="1:1">
      <c r="A226" t="s">
        <v>1479</v>
      </c>
    </row>
    <row r="227" spans="1:1">
      <c r="A227" t="s">
        <v>1480</v>
      </c>
    </row>
    <row r="228" spans="1:1">
      <c r="A228" t="s">
        <v>1692</v>
      </c>
    </row>
    <row r="229" spans="1:1">
      <c r="A229" t="s">
        <v>1693</v>
      </c>
    </row>
    <row r="230" spans="1:1">
      <c r="A230" t="s">
        <v>181</v>
      </c>
    </row>
    <row r="231" spans="1:1">
      <c r="A231" t="s">
        <v>182</v>
      </c>
    </row>
    <row r="232" spans="1:1">
      <c r="A232" t="s">
        <v>1481</v>
      </c>
    </row>
    <row r="235" spans="1:1">
      <c r="A235" t="s">
        <v>1697</v>
      </c>
    </row>
    <row r="236" spans="1:1">
      <c r="A236" t="s">
        <v>1698</v>
      </c>
    </row>
    <row r="237" spans="1:1">
      <c r="A237" t="s">
        <v>182</v>
      </c>
    </row>
    <row r="239" spans="1:1">
      <c r="A239" t="s">
        <v>1703</v>
      </c>
    </row>
    <row r="240" spans="1:1">
      <c r="A240" t="s">
        <v>1702</v>
      </c>
    </row>
    <row r="241" spans="1:1">
      <c r="A241" t="s">
        <v>182</v>
      </c>
    </row>
    <row r="243" spans="1:1">
      <c r="A243" t="s">
        <v>1704</v>
      </c>
    </row>
    <row r="244" spans="1:1">
      <c r="A244" t="s">
        <v>1705</v>
      </c>
    </row>
    <row r="245" spans="1:1">
      <c r="A245" t="s">
        <v>1479</v>
      </c>
    </row>
    <row r="247" spans="1:1">
      <c r="A247" s="3" t="s">
        <v>1737</v>
      </c>
    </row>
    <row r="248" spans="1:1">
      <c r="A248" s="3" t="s">
        <v>1739</v>
      </c>
    </row>
    <row r="249" spans="1:1">
      <c r="A249" s="3" t="s">
        <v>1738</v>
      </c>
    </row>
    <row r="251" spans="1:1">
      <c r="A251" s="3" t="s">
        <v>1740</v>
      </c>
    </row>
    <row r="252" spans="1:1">
      <c r="A252" s="3" t="s">
        <v>1741</v>
      </c>
    </row>
    <row r="254" spans="1:1">
      <c r="A254" s="3" t="s">
        <v>1745</v>
      </c>
    </row>
    <row r="255" spans="1:1">
      <c r="A255" s="3" t="s">
        <v>1746</v>
      </c>
    </row>
    <row r="258" spans="1:1">
      <c r="A258" t="s">
        <v>181</v>
      </c>
    </row>
    <row r="259" spans="1:1">
      <c r="A259" t="s">
        <v>182</v>
      </c>
    </row>
    <row r="260" spans="1:1">
      <c r="A260" t="s">
        <v>1752</v>
      </c>
    </row>
    <row r="262" spans="1:1">
      <c r="A262" t="s">
        <v>1785</v>
      </c>
    </row>
    <row r="263" spans="1:1">
      <c r="A263" t="s">
        <v>190</v>
      </c>
    </row>
    <row r="265" spans="1:1">
      <c r="A265" t="s">
        <v>1803</v>
      </c>
    </row>
    <row r="266" spans="1:1">
      <c r="A266" t="s">
        <v>1804</v>
      </c>
    </row>
    <row r="267" spans="1:1">
      <c r="A267" t="s">
        <v>1805</v>
      </c>
    </row>
    <row r="268" spans="1:1">
      <c r="A268" t="s">
        <v>183</v>
      </c>
    </row>
    <row r="270" spans="1:1">
      <c r="A270" t="s">
        <v>1829</v>
      </c>
    </row>
    <row r="271" spans="1:1">
      <c r="A271" t="s">
        <v>1830</v>
      </c>
    </row>
    <row r="272" spans="1:1">
      <c r="A272" t="s">
        <v>1831</v>
      </c>
    </row>
    <row r="274" spans="1:1">
      <c r="A274" t="s">
        <v>181</v>
      </c>
    </row>
    <row r="275" spans="1:1">
      <c r="A275" t="s">
        <v>182</v>
      </c>
    </row>
    <row r="276" spans="1:1">
      <c r="A276" t="s">
        <v>1834</v>
      </c>
    </row>
  </sheetData>
  <mergeCells count="1">
    <mergeCell ref="E2: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q 1 V W g V y b A u k A A A A 9 g A A A B I A H A B D b 2 5 m a W c v U G F j a 2 F n Z S 5 4 b W w g o h g A K K A U A A A A A A A A A A A A A A A A A A A A A A A A A A A A h Y 8 x D o I w G I W v Q r r T l r I o + S m D i Z M k R h P j 2 k C B R i i m L Z a 7 O X g k r y B G U T f H 9 7 1 v e O 9 + v U E 2 d m 1 w k c a q X q c o w h Q F U h d 9 q X S d o s F V 4 Q J l H L a i O I l a B p O s b T L a M k W N c + e E E O 8 9 9 j H u T U 0 Y p R E 5 5 p t 9 0 c h O o I + s / s u h 0 t Y J X U j E 4 f A a w x m O Y o Y Z W 2 I K Z I a Q K / 0 V 2 L T 3 2 f 5 A W A 2 t G 4 z k l Q n X O y B z B P L + w B 9 Q S w M E F A A C A A g A q q 1 V 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q t V V o o i k e 4 D g A A A B E A A A A T A B w A R m 9 y b X V s Y X M v U 2 V j d G l v b j E u b S C i G A A o o B Q A A A A A A A A A A A A A A A A A A A A A A A A A A A A r T k 0 u y c z P U w i G 0 I b W A F B L A Q I t A B Q A A g A I A K q t V V o F c m w L p A A A A P Y A A A A S A A A A A A A A A A A A A A A A A A A A A A B D b 2 5 m a W c v U G F j a 2 F n Z S 5 4 b W x Q S w E C L Q A U A A I A C A C q r V V a D 8 r p q 6 Q A A A D p A A A A E w A A A A A A A A A A A A A A A A D w A A A A W 0 N v b n R l b n R f V H l w Z X N d L n h t b F B L A Q I t A B Q A A g A I A K q t V 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O S D u I 3 J Q n S a d 5 a K A 8 t d 7 Z A A A A A A I A A A A A A A N m A A D A A A A A E A A A A I f k O 9 k Z F O G B J 2 y r E I I s A O I A A A A A B I A A A K A A A A A Q A A A A L l q b q y r 6 s m g n W s j e Q 9 L Z 7 l A A A A D S B + N M T V p k i o E I 4 E q L S c s M o O m Q j j x 8 y s 6 f W E r X e 3 V s U O t 9 P B 1 4 V 3 g z M 2 h s l r M X u u e N Y w l B b k Y U N Z 2 e V P e 4 D P r 9 o 5 r S x 9 I + v T a g H M E w L G Y Q g B Q A A A C 2 V B e e 1 F 7 o P A 0 q 9 4 7 S I 2 6 + X h f B H w = = < / D a t a M a s h u p > 
</file>

<file path=customXml/itemProps1.xml><?xml version="1.0" encoding="utf-8"?>
<ds:datastoreItem xmlns:ds="http://schemas.openxmlformats.org/officeDocument/2006/customXml" ds:itemID="{1C3831BC-EE05-4868-8596-B1438C0DFE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Lisez-moi !</vt:lpstr>
      <vt:lpstr>Cadre à compléter</vt:lpstr>
      <vt:lpstr>Communes Guadeloupe</vt:lpstr>
      <vt:lpstr>FINESS</vt:lpstr>
      <vt:lpstr>Zone d'intervention IDF</vt:lpstr>
      <vt:lpstr>liste</vt:lpstr>
      <vt:lpstr>'Cadre à compléter'!Zone_d_impression</vt:lpstr>
      <vt:lpstr>'Lisez-moi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Delphine LORI</dc:creator>
  <cp:lastModifiedBy>LORI, Delphine (ARS-GUADELOUPE/DAOSS/SDCT)</cp:lastModifiedBy>
  <cp:lastPrinted>2025-04-09T21:29:43Z</cp:lastPrinted>
  <dcterms:created xsi:type="dcterms:W3CDTF">2024-01-06T17:43:56Z</dcterms:created>
  <dcterms:modified xsi:type="dcterms:W3CDTF">2025-07-29T16:51:22Z</dcterms:modified>
</cp:coreProperties>
</file>